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3795" windowWidth="21210" windowHeight="3855"/>
  </bookViews>
  <sheets>
    <sheet name="factures" sheetId="1" r:id="rId1"/>
    <sheet name="saisieclients" sheetId="2" r:id="rId2"/>
    <sheet name="clients" sheetId="3" r:id="rId3"/>
    <sheet name="prestation" sheetId="4" r:id="rId4"/>
  </sheets>
  <definedNames>
    <definedName name="NOM">clients!$B:$B</definedName>
    <definedName name="PRENOM">clients!$C:$C</definedName>
  </definedNames>
  <calcPr calcId="125725"/>
</workbook>
</file>

<file path=xl/calcChain.xml><?xml version="1.0" encoding="utf-8"?>
<calcChain xmlns="http://schemas.openxmlformats.org/spreadsheetml/2006/main">
  <c r="C3" i="1"/>
  <c r="C4"/>
  <c r="C5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"/>
  <c r="M10"/>
</calcChain>
</file>

<file path=xl/sharedStrings.xml><?xml version="1.0" encoding="utf-8"?>
<sst xmlns="http://schemas.openxmlformats.org/spreadsheetml/2006/main" count="163" uniqueCount="144">
  <si>
    <t>nom</t>
  </si>
  <si>
    <t>prénom</t>
  </si>
  <si>
    <t>cp/ville</t>
  </si>
  <si>
    <t>patient</t>
  </si>
  <si>
    <t>date</t>
  </si>
  <si>
    <t>montant</t>
  </si>
  <si>
    <t>prestation</t>
  </si>
  <si>
    <t>tarifs</t>
  </si>
  <si>
    <t>Séance de sophrologie Particulière</t>
  </si>
  <si>
    <t>Séance de sophrologie de groupe</t>
  </si>
  <si>
    <t>NOM</t>
  </si>
  <si>
    <t>PRENOM</t>
  </si>
  <si>
    <t>ADRESSE</t>
  </si>
  <si>
    <t>CODE POSTAL</t>
  </si>
  <si>
    <t>VILLE</t>
  </si>
  <si>
    <t>Anne</t>
  </si>
  <si>
    <t>Vincennes</t>
  </si>
  <si>
    <t>anne.margerie@gmail.com</t>
  </si>
  <si>
    <t>Fadila</t>
  </si>
  <si>
    <t>aouranen@yahoo.fr</t>
  </si>
  <si>
    <t>Benedicte</t>
  </si>
  <si>
    <t>benedictedelavenne@hotmail.com</t>
  </si>
  <si>
    <t>Brigitte</t>
  </si>
  <si>
    <t>bmekies@jancarthier.fr</t>
  </si>
  <si>
    <t>Benoit</t>
  </si>
  <si>
    <t>brzvinc@free.fr</t>
  </si>
  <si>
    <t>Claude</t>
  </si>
  <si>
    <t>claude.joyeau@wanadoo.fr</t>
  </si>
  <si>
    <t>Guillaume</t>
  </si>
  <si>
    <t>contact@catherinemartini.fr</t>
  </si>
  <si>
    <t xml:space="preserve">Hélène </t>
  </si>
  <si>
    <t>hnanty@noos.fr</t>
  </si>
  <si>
    <t>Juliette</t>
  </si>
  <si>
    <t>juliette.agabra@wanadoo.fr</t>
  </si>
  <si>
    <t xml:space="preserve">Marie Hélène </t>
  </si>
  <si>
    <t>mh.le-ven@wanadoo.fr</t>
  </si>
  <si>
    <t xml:space="preserve">Nicolas </t>
  </si>
  <si>
    <t>Nathalie</t>
  </si>
  <si>
    <t>nvegnan@thomeurope.com</t>
  </si>
  <si>
    <t xml:space="preserve">Odile </t>
  </si>
  <si>
    <t>odi_liger@orange.fr</t>
  </si>
  <si>
    <t xml:space="preserve">Paul Elie </t>
  </si>
  <si>
    <t>patfred@bbox.fr</t>
  </si>
  <si>
    <t>Sabine</t>
  </si>
  <si>
    <t>sboutreau@yahoo.fr</t>
  </si>
  <si>
    <t xml:space="preserve">Lila </t>
  </si>
  <si>
    <t>tigirtip@free.fr</t>
  </si>
  <si>
    <t>Emile</t>
  </si>
  <si>
    <t>zapicaut@gmail.com</t>
  </si>
  <si>
    <t>Gaëlle</t>
  </si>
  <si>
    <t>Gabriel</t>
  </si>
  <si>
    <t>Laure</t>
  </si>
  <si>
    <t>Séverine</t>
  </si>
  <si>
    <t>Hippolyte</t>
  </si>
  <si>
    <t>code client</t>
  </si>
  <si>
    <t>BEREZIAT</t>
  </si>
  <si>
    <t>SAPOTILLE CHERON</t>
  </si>
  <si>
    <t xml:space="preserve">GIRARD </t>
  </si>
  <si>
    <t>CHEVALIER</t>
  </si>
  <si>
    <t xml:space="preserve">AOURANE </t>
  </si>
  <si>
    <t>AGABRA JOYEAU</t>
  </si>
  <si>
    <t>LE VEN</t>
  </si>
  <si>
    <t>NADAL</t>
  </si>
  <si>
    <t>HELLICH NANTY</t>
  </si>
  <si>
    <t>LIGER</t>
  </si>
  <si>
    <t>BAMBERGER</t>
  </si>
  <si>
    <t>BOUTREAU</t>
  </si>
  <si>
    <t>VEGNAN</t>
  </si>
  <si>
    <t>MARGERIE</t>
  </si>
  <si>
    <t>PONTHIER</t>
  </si>
  <si>
    <t>AGABRA (Joyau)</t>
  </si>
  <si>
    <t>JOYAU</t>
  </si>
  <si>
    <t>VINCENT</t>
  </si>
  <si>
    <t>MEKIES</t>
  </si>
  <si>
    <t>DE LAVENNE</t>
  </si>
  <si>
    <t>NANTY (fille H.Nanty)</t>
  </si>
  <si>
    <t>MARTINI</t>
  </si>
  <si>
    <t>SAULAIS</t>
  </si>
  <si>
    <t>SUISSA</t>
  </si>
  <si>
    <t>JOYEAU</t>
  </si>
  <si>
    <t>LE GALL</t>
  </si>
  <si>
    <t>WIMMER</t>
  </si>
  <si>
    <t>LE FUR</t>
  </si>
  <si>
    <t>Zachary</t>
  </si>
  <si>
    <t>Catherine (mère)</t>
  </si>
  <si>
    <t>James</t>
  </si>
  <si>
    <t>Lison</t>
  </si>
  <si>
    <t>Maxime</t>
  </si>
  <si>
    <t>Dimitri</t>
  </si>
  <si>
    <t>Yuna</t>
  </si>
  <si>
    <t>Marylla</t>
  </si>
  <si>
    <t>date naissance</t>
  </si>
  <si>
    <t>Tel</t>
  </si>
  <si>
    <t>tel2</t>
  </si>
  <si>
    <t xml:space="preserve">EMAIL </t>
  </si>
  <si>
    <t>E-Mail2</t>
  </si>
  <si>
    <t>frederique.sapotille@bbox.fr</t>
  </si>
  <si>
    <t>nadal.nico@gmail.com</t>
  </si>
  <si>
    <t>helene.nantyhellich@amundi.com</t>
  </si>
  <si>
    <t/>
  </si>
  <si>
    <t>nvegnan@gmail.com</t>
  </si>
  <si>
    <t>09 53 09 92 50</t>
  </si>
  <si>
    <t>01 39 93 33 12</t>
  </si>
  <si>
    <t>vincent.catherine@bbox.fr</t>
  </si>
  <si>
    <t>catherine.boulo@gmail.com</t>
  </si>
  <si>
    <t>sandrineaubry@carelec.fr</t>
  </si>
  <si>
    <t>erwan_legall@orange.fr</t>
  </si>
  <si>
    <t>michel.wimmer@yahoo.fr</t>
  </si>
  <si>
    <t>yvon.le-fur@laposte.net</t>
  </si>
  <si>
    <t>marylla.sapotille@hotmail.fr</t>
  </si>
  <si>
    <t>2013-1</t>
  </si>
  <si>
    <t>2013-2</t>
  </si>
  <si>
    <t>2013-3</t>
  </si>
  <si>
    <t>2013-4</t>
  </si>
  <si>
    <t>2013-5</t>
  </si>
  <si>
    <t>2013-6</t>
  </si>
  <si>
    <t>2013-7</t>
  </si>
  <si>
    <t>2013-8</t>
  </si>
  <si>
    <t>2013-9</t>
  </si>
  <si>
    <t>2013-10</t>
  </si>
  <si>
    <t>2013-11</t>
  </si>
  <si>
    <t>2013-12</t>
  </si>
  <si>
    <t>2013-13</t>
  </si>
  <si>
    <t>2013-14</t>
  </si>
  <si>
    <t>2013-15</t>
  </si>
  <si>
    <t>2013-16</t>
  </si>
  <si>
    <t>2013-17</t>
  </si>
  <si>
    <t>2013-18</t>
  </si>
  <si>
    <t>2013-19</t>
  </si>
  <si>
    <t>2013-20</t>
  </si>
  <si>
    <t>2013-21</t>
  </si>
  <si>
    <t>2013-22</t>
  </si>
  <si>
    <t>2013-23</t>
  </si>
  <si>
    <t>2013-24</t>
  </si>
  <si>
    <t>2013-25</t>
  </si>
  <si>
    <t>2013-26</t>
  </si>
  <si>
    <t>2013-27</t>
  </si>
  <si>
    <t>2013-28</t>
  </si>
  <si>
    <t>2013-29</t>
  </si>
  <si>
    <t>2013-30</t>
  </si>
  <si>
    <t>2013-31</t>
  </si>
  <si>
    <t>notes</t>
  </si>
  <si>
    <t>N°, rue</t>
  </si>
  <si>
    <t>nombre</t>
  </si>
</sst>
</file>

<file path=xl/styles.xml><?xml version="1.0" encoding="utf-8"?>
<styleSheet xmlns="http://schemas.openxmlformats.org/spreadsheetml/2006/main">
  <numFmts count="2">
    <numFmt numFmtId="165" formatCode="[$-40C]d\ mmmm\ yyyy;@"/>
    <numFmt numFmtId="166" formatCode="0#&quot; &quot;##&quot; &quot;##&quot; &quot;##&quot; &quot;##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165" fontId="1" fillId="0" borderId="0" xfId="0" applyNumberFormat="1" applyFont="1"/>
    <xf numFmtId="165" fontId="0" fillId="0" borderId="0" xfId="0" applyNumberFormat="1"/>
    <xf numFmtId="0" fontId="2" fillId="0" borderId="0" xfId="0" applyFont="1"/>
    <xf numFmtId="166" fontId="2" fillId="0" borderId="0" xfId="0" applyNumberFormat="1" applyFont="1"/>
    <xf numFmtId="49" fontId="2" fillId="0" borderId="0" xfId="0" applyNumberFormat="1" applyFont="1"/>
    <xf numFmtId="0" fontId="3" fillId="0" borderId="0" xfId="0" applyNumberFormat="1" applyFont="1"/>
    <xf numFmtId="166" fontId="3" fillId="0" borderId="0" xfId="0" applyNumberFormat="1" applyFont="1"/>
    <xf numFmtId="49" fontId="3" fillId="0" borderId="0" xfId="0" applyNumberFormat="1" applyFont="1"/>
    <xf numFmtId="0" fontId="3" fillId="0" borderId="0" xfId="0" quotePrefix="1" applyNumberFormat="1" applyFont="1"/>
    <xf numFmtId="0" fontId="3" fillId="0" borderId="0" xfId="0" applyFont="1"/>
    <xf numFmtId="0" fontId="3" fillId="0" borderId="0" xfId="0" applyFont="1" applyBorder="1"/>
    <xf numFmtId="0" fontId="0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mailto:aouranen@yahoo.fr" TargetMode="External"/><Relationship Id="rId13" Type="http://schemas.openxmlformats.org/officeDocument/2006/relationships/hyperlink" Target="mailto:hnanty@noos.fr" TargetMode="External"/><Relationship Id="rId18" Type="http://schemas.openxmlformats.org/officeDocument/2006/relationships/hyperlink" Target="mailto:vincent.catherine@bbox.fr" TargetMode="External"/><Relationship Id="rId26" Type="http://schemas.openxmlformats.org/officeDocument/2006/relationships/hyperlink" Target="mailto:michel.wimmer@yahoo.fr" TargetMode="External"/><Relationship Id="rId3" Type="http://schemas.openxmlformats.org/officeDocument/2006/relationships/hyperlink" Target="mailto:odi_liger@orange.fr" TargetMode="External"/><Relationship Id="rId21" Type="http://schemas.openxmlformats.org/officeDocument/2006/relationships/hyperlink" Target="mailto:catherine.boulo@gmail.com" TargetMode="External"/><Relationship Id="rId7" Type="http://schemas.openxmlformats.org/officeDocument/2006/relationships/hyperlink" Target="mailto:zapicaut@gmail.com" TargetMode="External"/><Relationship Id="rId12" Type="http://schemas.openxmlformats.org/officeDocument/2006/relationships/hyperlink" Target="mailto:claude.joyeau@wanadoo.fr" TargetMode="External"/><Relationship Id="rId17" Type="http://schemas.openxmlformats.org/officeDocument/2006/relationships/hyperlink" Target="mailto:contact@catherinemartini.fr" TargetMode="External"/><Relationship Id="rId25" Type="http://schemas.openxmlformats.org/officeDocument/2006/relationships/hyperlink" Target="mailto:erwan_legall@orange.fr" TargetMode="External"/><Relationship Id="rId2" Type="http://schemas.openxmlformats.org/officeDocument/2006/relationships/hyperlink" Target="mailto:nadal.nico@gmail.com" TargetMode="External"/><Relationship Id="rId16" Type="http://schemas.openxmlformats.org/officeDocument/2006/relationships/hyperlink" Target="mailto:nvegnan@thomeurope.com" TargetMode="External"/><Relationship Id="rId20" Type="http://schemas.openxmlformats.org/officeDocument/2006/relationships/hyperlink" Target="mailto:nvegnan@gmail.com" TargetMode="External"/><Relationship Id="rId1" Type="http://schemas.openxmlformats.org/officeDocument/2006/relationships/hyperlink" Target="mailto:mh.le-ven@wanadoo.fr" TargetMode="External"/><Relationship Id="rId6" Type="http://schemas.openxmlformats.org/officeDocument/2006/relationships/hyperlink" Target="mailto:tigirtip@free.fr" TargetMode="External"/><Relationship Id="rId11" Type="http://schemas.openxmlformats.org/officeDocument/2006/relationships/hyperlink" Target="mailto:bmekies@jancarthier.fr" TargetMode="External"/><Relationship Id="rId24" Type="http://schemas.openxmlformats.org/officeDocument/2006/relationships/hyperlink" Target="mailto:juliette.agabra@wanadoo.fr" TargetMode="External"/><Relationship Id="rId5" Type="http://schemas.openxmlformats.org/officeDocument/2006/relationships/hyperlink" Target="mailto:patfred@bbox.fr" TargetMode="External"/><Relationship Id="rId15" Type="http://schemas.openxmlformats.org/officeDocument/2006/relationships/hyperlink" Target="mailto:sboutreau@yahoo.fr" TargetMode="External"/><Relationship Id="rId23" Type="http://schemas.openxmlformats.org/officeDocument/2006/relationships/hyperlink" Target="mailto:sandrineaubry@carelec.fr" TargetMode="External"/><Relationship Id="rId28" Type="http://schemas.openxmlformats.org/officeDocument/2006/relationships/hyperlink" Target="mailto:marylla.sapotille@hotmail.fr" TargetMode="External"/><Relationship Id="rId10" Type="http://schemas.openxmlformats.org/officeDocument/2006/relationships/hyperlink" Target="mailto:juliette.agabra@wanadoo.fr" TargetMode="External"/><Relationship Id="rId19" Type="http://schemas.openxmlformats.org/officeDocument/2006/relationships/hyperlink" Target="mailto:frederique.sapotille@bbox.fr" TargetMode="External"/><Relationship Id="rId4" Type="http://schemas.openxmlformats.org/officeDocument/2006/relationships/hyperlink" Target="mailto:brzvinc@free.fr" TargetMode="External"/><Relationship Id="rId9" Type="http://schemas.openxmlformats.org/officeDocument/2006/relationships/hyperlink" Target="mailto:juliette.agabra@wanadoo.fr" TargetMode="External"/><Relationship Id="rId14" Type="http://schemas.openxmlformats.org/officeDocument/2006/relationships/hyperlink" Target="mailto:anne.margerie@gmail.com" TargetMode="External"/><Relationship Id="rId22" Type="http://schemas.openxmlformats.org/officeDocument/2006/relationships/hyperlink" Target="mailto:benedictedelavenne@hotmail.com" TargetMode="External"/><Relationship Id="rId27" Type="http://schemas.openxmlformats.org/officeDocument/2006/relationships/hyperlink" Target="mailto:yvon.le-fur@laposte.ne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5"/>
  <sheetViews>
    <sheetView tabSelected="1" workbookViewId="0">
      <selection activeCell="C4" sqref="C4"/>
    </sheetView>
  </sheetViews>
  <sheetFormatPr baseColWidth="10" defaultRowHeight="15"/>
  <cols>
    <col min="1" max="1" width="17" style="3" bestFit="1" customWidth="1"/>
    <col min="3" max="3" width="17" customWidth="1"/>
    <col min="5" max="5" width="19.7109375" customWidth="1"/>
  </cols>
  <sheetData>
    <row r="1" spans="1:13" s="1" customFormat="1">
      <c r="A1" s="2" t="s">
        <v>4</v>
      </c>
      <c r="B1" s="1" t="s">
        <v>0</v>
      </c>
      <c r="C1" s="13" t="s">
        <v>1</v>
      </c>
      <c r="D1" s="1" t="s">
        <v>142</v>
      </c>
      <c r="E1" s="1" t="s">
        <v>2</v>
      </c>
      <c r="F1" s="1" t="s">
        <v>3</v>
      </c>
      <c r="G1" s="1" t="s">
        <v>5</v>
      </c>
      <c r="H1" s="1" t="s">
        <v>6</v>
      </c>
      <c r="I1" s="1" t="s">
        <v>143</v>
      </c>
    </row>
    <row r="2" spans="1:13">
      <c r="A2" s="3">
        <v>41995</v>
      </c>
      <c r="B2" t="s">
        <v>62</v>
      </c>
      <c r="C2" t="str">
        <f>VLOOKUP(B2,clients!$B$2:$H$14,2)</f>
        <v>Yuna</v>
      </c>
    </row>
    <row r="3" spans="1:13">
      <c r="B3" t="s">
        <v>62</v>
      </c>
      <c r="C3" t="str">
        <f>VLOOKUP(B3,clients!$B$2:$H$14,2,TRUE)</f>
        <v>Yuna</v>
      </c>
    </row>
    <row r="4" spans="1:13">
      <c r="B4" t="s">
        <v>69</v>
      </c>
      <c r="C4" t="str">
        <f>VLOOKUP("PONTHIER",clients!$B$2:$H$14,2)</f>
        <v>Yuna</v>
      </c>
    </row>
    <row r="5" spans="1:13">
      <c r="B5" t="s">
        <v>62</v>
      </c>
      <c r="C5" t="str">
        <f>VLOOKUP(B5,clients!$B$2:$H$14,2)</f>
        <v>Yuna</v>
      </c>
    </row>
    <row r="6" spans="1:13">
      <c r="B6" t="s">
        <v>62</v>
      </c>
      <c r="C6" t="str">
        <f>VLOOKUP(B6,clients!$B$2:$H$14,2)</f>
        <v>Yuna</v>
      </c>
    </row>
    <row r="7" spans="1:13">
      <c r="B7" t="s">
        <v>62</v>
      </c>
      <c r="C7" t="str">
        <f>VLOOKUP(B7,clients!$B$2:$H$14,2)</f>
        <v>Yuna</v>
      </c>
    </row>
    <row r="8" spans="1:13">
      <c r="B8" t="s">
        <v>62</v>
      </c>
      <c r="C8" t="str">
        <f>VLOOKUP(B8,clients!$B$2:$H$14,2)</f>
        <v>Yuna</v>
      </c>
    </row>
    <row r="9" spans="1:13">
      <c r="C9" t="e">
        <f>VLOOKUP(B9,clients!$B$2:$H$14,2)</f>
        <v>#N/A</v>
      </c>
    </row>
    <row r="10" spans="1:13">
      <c r="C10" t="e">
        <f>VLOOKUP(B10,clients!$B$2:$H$14,2)</f>
        <v>#N/A</v>
      </c>
      <c r="M10" t="str">
        <f>clients!B1</f>
        <v>NOM</v>
      </c>
    </row>
    <row r="11" spans="1:13">
      <c r="C11" t="e">
        <f>VLOOKUP(B11,clients!$B$2:$H$14,2)</f>
        <v>#N/A</v>
      </c>
    </row>
    <row r="12" spans="1:13">
      <c r="C12" t="e">
        <f>VLOOKUP(B12,clients!$B$2:$H$14,2)</f>
        <v>#N/A</v>
      </c>
    </row>
    <row r="13" spans="1:13">
      <c r="C13" t="e">
        <f>VLOOKUP(B13,clients!$B$2:$H$14,2)</f>
        <v>#N/A</v>
      </c>
    </row>
    <row r="14" spans="1:13">
      <c r="C14" t="e">
        <f>VLOOKUP(B14,clients!$B$2:$H$14,2)</f>
        <v>#N/A</v>
      </c>
    </row>
    <row r="15" spans="1:13">
      <c r="C15" t="e">
        <f>VLOOKUP(B15,clients!$B$2:$H$14,2)</f>
        <v>#N/A</v>
      </c>
    </row>
    <row r="16" spans="1:13">
      <c r="C16" t="e">
        <f>VLOOKUP(B16,clients!$B$2:$H$14,2)</f>
        <v>#N/A</v>
      </c>
    </row>
    <row r="17" spans="3:3">
      <c r="C17" t="e">
        <f>VLOOKUP(B17,clients!$B$2:$H$14,2)</f>
        <v>#N/A</v>
      </c>
    </row>
    <row r="18" spans="3:3">
      <c r="C18" t="e">
        <f>VLOOKUP(B18,clients!$B$2:$H$14,2)</f>
        <v>#N/A</v>
      </c>
    </row>
    <row r="19" spans="3:3">
      <c r="C19" t="e">
        <f>VLOOKUP(B19,clients!$B$2:$H$14,2)</f>
        <v>#N/A</v>
      </c>
    </row>
    <row r="20" spans="3:3">
      <c r="C20" t="e">
        <f>VLOOKUP(B20,clients!$B$2:$H$14,2)</f>
        <v>#N/A</v>
      </c>
    </row>
    <row r="21" spans="3:3">
      <c r="C21" t="e">
        <f>VLOOKUP(B21,clients!$B$2:$H$14,2)</f>
        <v>#N/A</v>
      </c>
    </row>
    <row r="22" spans="3:3">
      <c r="C22" t="e">
        <f>VLOOKUP(B22,clients!$B$2:$H$14,2)</f>
        <v>#N/A</v>
      </c>
    </row>
    <row r="23" spans="3:3">
      <c r="C23" t="e">
        <f>VLOOKUP(B23,clients!$B$2:$H$14,2)</f>
        <v>#N/A</v>
      </c>
    </row>
    <row r="24" spans="3:3">
      <c r="C24" t="e">
        <f>VLOOKUP(B24,clients!$B$2:$H$14,2)</f>
        <v>#N/A</v>
      </c>
    </row>
    <row r="25" spans="3:3">
      <c r="C25" t="e">
        <f>VLOOKUP(B25,clients!$B$2:$H$14,2)</f>
        <v>#N/A</v>
      </c>
    </row>
  </sheetData>
  <dataValidations count="7">
    <dataValidation type="date" allowBlank="1" showInputMessage="1" showErrorMessage="1" promptTitle="date de la prestation" prompt="JJ/MM" sqref="A1:A1048576">
      <formula1>41640</formula1>
      <formula2>42004</formula2>
    </dataValidation>
    <dataValidation allowBlank="1" showInputMessage="1" showErrorMessage="1" promptTitle="N°, rue" sqref="D1:D1048576"/>
    <dataValidation allowBlank="1" showInputMessage="1" showErrorMessage="1" promptTitle="cp/ville" sqref="E1:E1048576"/>
    <dataValidation allowBlank="1" showInputMessage="1" showErrorMessage="1" promptTitle="patient" prompt="prénom patient" sqref="F1:F1048576"/>
    <dataValidation type="whole" operator="greaterThanOrEqual" allowBlank="1" showInputMessage="1" showErrorMessage="1" sqref="G1:G1048576">
      <formula1>0</formula1>
    </dataValidation>
    <dataValidation type="whole" operator="greaterThanOrEqual" allowBlank="1" showInputMessage="1" showErrorMessage="1" promptTitle="nombre séances" sqref="I1:I1048576">
      <formula1>1</formula1>
    </dataValidation>
    <dataValidation type="list" allowBlank="1" showInputMessage="1" showErrorMessage="1" sqref="B1:B1048576">
      <formula1>NOM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L32"/>
  <sheetViews>
    <sheetView workbookViewId="0">
      <selection sqref="A1:XFD1048576"/>
    </sheetView>
  </sheetViews>
  <sheetFormatPr baseColWidth="10" defaultColWidth="15.7109375" defaultRowHeight="15"/>
  <cols>
    <col min="1" max="4" width="15.7109375" style="4"/>
    <col min="5" max="6" width="15.7109375" style="5"/>
    <col min="7" max="7" width="44" style="6" customWidth="1"/>
    <col min="8" max="8" width="15.7109375" style="6"/>
    <col min="9" max="16384" width="15.7109375" style="4"/>
  </cols>
  <sheetData>
    <row r="1" spans="1:12">
      <c r="A1" s="7" t="s">
        <v>54</v>
      </c>
      <c r="B1" s="7" t="s">
        <v>10</v>
      </c>
      <c r="C1" s="7" t="s">
        <v>11</v>
      </c>
      <c r="D1" s="7" t="s">
        <v>91</v>
      </c>
      <c r="E1" s="8" t="s">
        <v>92</v>
      </c>
      <c r="F1" s="8" t="s">
        <v>93</v>
      </c>
      <c r="G1" s="9" t="s">
        <v>94</v>
      </c>
      <c r="H1" s="9" t="s">
        <v>95</v>
      </c>
      <c r="I1" s="7" t="s">
        <v>12</v>
      </c>
      <c r="J1" s="7" t="s">
        <v>13</v>
      </c>
      <c r="K1" s="7" t="s">
        <v>14</v>
      </c>
      <c r="L1" s="7" t="s">
        <v>141</v>
      </c>
    </row>
    <row r="2" spans="1:12">
      <c r="A2" s="7" t="s">
        <v>126</v>
      </c>
      <c r="B2" s="4" t="s">
        <v>70</v>
      </c>
      <c r="C2" s="4" t="s">
        <v>32</v>
      </c>
      <c r="D2" s="10">
        <v>1940</v>
      </c>
      <c r="E2" s="5">
        <v>664446676</v>
      </c>
      <c r="G2" s="4" t="s">
        <v>33</v>
      </c>
      <c r="H2" s="4"/>
      <c r="I2" s="11"/>
      <c r="J2" s="11"/>
      <c r="K2" s="11"/>
    </row>
    <row r="3" spans="1:12">
      <c r="A3" s="7" t="s">
        <v>115</v>
      </c>
      <c r="B3" s="4" t="s">
        <v>60</v>
      </c>
      <c r="C3" s="4" t="s">
        <v>83</v>
      </c>
      <c r="D3" s="10">
        <v>1999</v>
      </c>
      <c r="E3" s="5">
        <v>664446676</v>
      </c>
      <c r="G3" s="4" t="s">
        <v>33</v>
      </c>
      <c r="H3" s="4"/>
      <c r="I3" s="11"/>
      <c r="J3" s="11"/>
      <c r="K3" s="11"/>
    </row>
    <row r="4" spans="1:12">
      <c r="A4" s="7" t="s">
        <v>114</v>
      </c>
      <c r="B4" s="4" t="s">
        <v>59</v>
      </c>
      <c r="C4" s="4" t="s">
        <v>18</v>
      </c>
      <c r="D4" s="10">
        <v>1999</v>
      </c>
      <c r="E4" s="5">
        <v>608107004</v>
      </c>
      <c r="G4" s="4" t="s">
        <v>19</v>
      </c>
      <c r="H4" s="4"/>
      <c r="I4" s="11"/>
      <c r="J4" s="11"/>
      <c r="K4" s="11"/>
    </row>
    <row r="5" spans="1:12">
      <c r="A5" s="7" t="s">
        <v>120</v>
      </c>
      <c r="B5" s="4" t="s">
        <v>65</v>
      </c>
      <c r="C5" s="4" t="s">
        <v>49</v>
      </c>
      <c r="D5" s="10">
        <v>1940</v>
      </c>
      <c r="E5" s="5">
        <v>637953129</v>
      </c>
      <c r="G5" s="4" t="s">
        <v>99</v>
      </c>
      <c r="H5" s="4"/>
      <c r="I5" s="11"/>
      <c r="J5" s="11"/>
      <c r="K5" s="11"/>
    </row>
    <row r="6" spans="1:12">
      <c r="A6" s="7" t="s">
        <v>110</v>
      </c>
      <c r="B6" s="4" t="s">
        <v>55</v>
      </c>
      <c r="C6" s="4" t="s">
        <v>24</v>
      </c>
      <c r="D6" s="10">
        <v>2001</v>
      </c>
      <c r="E6" s="5">
        <v>672781616</v>
      </c>
      <c r="G6" s="4" t="s">
        <v>25</v>
      </c>
      <c r="H6" s="4"/>
      <c r="I6" s="11"/>
      <c r="J6" s="11"/>
      <c r="K6" s="10" t="s">
        <v>16</v>
      </c>
    </row>
    <row r="7" spans="1:12">
      <c r="A7" s="7" t="s">
        <v>121</v>
      </c>
      <c r="B7" s="4" t="s">
        <v>66</v>
      </c>
      <c r="C7" s="4" t="s">
        <v>43</v>
      </c>
      <c r="D7" s="10">
        <v>1940</v>
      </c>
      <c r="E7" s="5">
        <v>614081496</v>
      </c>
      <c r="G7" s="4" t="s">
        <v>44</v>
      </c>
      <c r="H7" s="4"/>
      <c r="I7" s="11"/>
      <c r="J7" s="12"/>
      <c r="K7" s="12"/>
    </row>
    <row r="8" spans="1:12">
      <c r="A8" s="7" t="s">
        <v>113</v>
      </c>
      <c r="B8" s="4" t="s">
        <v>58</v>
      </c>
      <c r="C8" s="4" t="s">
        <v>47</v>
      </c>
      <c r="D8" s="10">
        <v>1997</v>
      </c>
      <c r="E8" s="5">
        <v>663553203</v>
      </c>
      <c r="G8" s="4" t="s">
        <v>48</v>
      </c>
      <c r="H8" s="4"/>
      <c r="I8" s="11"/>
      <c r="J8" s="11"/>
      <c r="K8" s="11"/>
    </row>
    <row r="9" spans="1:12">
      <c r="A9" s="7" t="s">
        <v>131</v>
      </c>
      <c r="B9" s="4" t="s">
        <v>74</v>
      </c>
      <c r="C9" s="4" t="s">
        <v>20</v>
      </c>
      <c r="D9" s="10">
        <v>1940</v>
      </c>
      <c r="E9" s="5">
        <v>614761512</v>
      </c>
      <c r="G9" s="4" t="s">
        <v>21</v>
      </c>
      <c r="H9" s="4"/>
      <c r="I9" s="11"/>
      <c r="J9" s="11"/>
      <c r="K9" s="11"/>
    </row>
    <row r="10" spans="1:12">
      <c r="A10" s="7" t="s">
        <v>112</v>
      </c>
      <c r="B10" s="4" t="s">
        <v>57</v>
      </c>
      <c r="C10" s="4" t="s">
        <v>45</v>
      </c>
      <c r="D10" s="10">
        <v>2001</v>
      </c>
      <c r="E10" s="5">
        <v>685916339</v>
      </c>
      <c r="G10" s="4" t="s">
        <v>46</v>
      </c>
      <c r="H10" s="4"/>
      <c r="I10" s="11"/>
      <c r="J10" s="11"/>
      <c r="K10" s="11"/>
    </row>
    <row r="11" spans="1:12">
      <c r="A11" s="7" t="s">
        <v>118</v>
      </c>
      <c r="B11" s="4" t="s">
        <v>63</v>
      </c>
      <c r="C11" s="4" t="s">
        <v>30</v>
      </c>
      <c r="D11" s="10">
        <v>1940</v>
      </c>
      <c r="E11" s="5">
        <v>607560031</v>
      </c>
      <c r="G11" s="11" t="s">
        <v>31</v>
      </c>
      <c r="H11" s="4" t="s">
        <v>98</v>
      </c>
      <c r="I11" s="11"/>
      <c r="J11" s="11"/>
      <c r="K11" s="11"/>
    </row>
    <row r="12" spans="1:12">
      <c r="A12" s="7" t="s">
        <v>127</v>
      </c>
      <c r="B12" s="4" t="s">
        <v>71</v>
      </c>
      <c r="C12" s="4" t="s">
        <v>26</v>
      </c>
      <c r="D12" s="10">
        <v>1940</v>
      </c>
      <c r="E12" s="5">
        <v>621632585</v>
      </c>
      <c r="G12" s="4" t="s">
        <v>27</v>
      </c>
      <c r="H12" s="4"/>
      <c r="I12" s="11"/>
      <c r="J12" s="11"/>
      <c r="K12" s="11"/>
    </row>
    <row r="13" spans="1:12">
      <c r="A13" s="7" t="s">
        <v>136</v>
      </c>
      <c r="B13" s="11" t="s">
        <v>79</v>
      </c>
      <c r="C13" s="4" t="s">
        <v>86</v>
      </c>
      <c r="D13" s="4">
        <v>2002</v>
      </c>
      <c r="E13" s="5">
        <v>664446676</v>
      </c>
      <c r="G13" s="4" t="s">
        <v>33</v>
      </c>
      <c r="H13" s="4"/>
    </row>
    <row r="14" spans="1:12">
      <c r="A14" s="7" t="s">
        <v>139</v>
      </c>
      <c r="B14" s="11" t="s">
        <v>82</v>
      </c>
      <c r="C14" s="4" t="s">
        <v>89</v>
      </c>
      <c r="D14" s="4">
        <v>2001</v>
      </c>
      <c r="E14" s="5">
        <v>617944038</v>
      </c>
      <c r="G14" s="4" t="s">
        <v>108</v>
      </c>
      <c r="H14" s="4"/>
    </row>
    <row r="15" spans="1:12">
      <c r="A15" s="7" t="s">
        <v>137</v>
      </c>
      <c r="B15" s="11" t="s">
        <v>80</v>
      </c>
      <c r="C15" s="4" t="s">
        <v>87</v>
      </c>
      <c r="D15" s="4">
        <v>1997</v>
      </c>
      <c r="G15" s="4" t="s">
        <v>106</v>
      </c>
      <c r="H15" s="4"/>
    </row>
    <row r="16" spans="1:12">
      <c r="A16" s="7" t="s">
        <v>116</v>
      </c>
      <c r="B16" s="4" t="s">
        <v>61</v>
      </c>
      <c r="C16" s="4" t="s">
        <v>34</v>
      </c>
      <c r="D16" s="10">
        <v>1964</v>
      </c>
      <c r="E16" s="5">
        <v>633820739</v>
      </c>
      <c r="G16" s="4" t="s">
        <v>35</v>
      </c>
      <c r="H16" s="4"/>
      <c r="I16" s="11"/>
      <c r="J16" s="11"/>
      <c r="K16" s="11"/>
    </row>
    <row r="17" spans="1:11">
      <c r="A17" s="7" t="s">
        <v>119</v>
      </c>
      <c r="B17" s="4" t="s">
        <v>64</v>
      </c>
      <c r="C17" s="4" t="s">
        <v>39</v>
      </c>
      <c r="D17" s="10">
        <v>1940</v>
      </c>
      <c r="E17" s="5">
        <v>611865635</v>
      </c>
      <c r="G17" s="4" t="s">
        <v>40</v>
      </c>
      <c r="H17" s="4"/>
      <c r="I17" s="11"/>
      <c r="J17" s="11"/>
      <c r="K17" s="11"/>
    </row>
    <row r="18" spans="1:11">
      <c r="A18" s="7" t="s">
        <v>123</v>
      </c>
      <c r="B18" s="4" t="s">
        <v>68</v>
      </c>
      <c r="C18" s="4" t="s">
        <v>15</v>
      </c>
      <c r="D18" s="10">
        <v>1940</v>
      </c>
      <c r="E18" s="5">
        <v>683776251</v>
      </c>
      <c r="F18" s="4" t="s">
        <v>101</v>
      </c>
      <c r="G18" s="4" t="s">
        <v>17</v>
      </c>
      <c r="H18" s="4"/>
      <c r="I18" s="11"/>
      <c r="J18" s="11"/>
      <c r="K18" s="11"/>
    </row>
    <row r="19" spans="1:11">
      <c r="A19" s="7" t="s">
        <v>124</v>
      </c>
      <c r="B19" s="4" t="s">
        <v>68</v>
      </c>
      <c r="C19" s="4" t="s">
        <v>50</v>
      </c>
      <c r="D19" s="10">
        <v>2007</v>
      </c>
      <c r="E19" s="5">
        <v>683776251</v>
      </c>
      <c r="G19" s="4" t="s">
        <v>99</v>
      </c>
      <c r="H19" s="4"/>
      <c r="I19" s="11"/>
      <c r="J19" s="11"/>
      <c r="K19" s="11"/>
    </row>
    <row r="20" spans="1:11">
      <c r="A20" s="7" t="s">
        <v>133</v>
      </c>
      <c r="B20" s="11" t="s">
        <v>76</v>
      </c>
      <c r="C20" s="11" t="s">
        <v>28</v>
      </c>
      <c r="D20" s="10">
        <v>1996</v>
      </c>
      <c r="E20" s="5">
        <v>683976098</v>
      </c>
      <c r="G20" s="4" t="s">
        <v>29</v>
      </c>
      <c r="H20" s="4"/>
      <c r="I20" s="11"/>
      <c r="J20" s="11"/>
      <c r="K20" s="11"/>
    </row>
    <row r="21" spans="1:11">
      <c r="A21" s="7" t="s">
        <v>130</v>
      </c>
      <c r="B21" s="4" t="s">
        <v>73</v>
      </c>
      <c r="C21" s="4" t="s">
        <v>22</v>
      </c>
      <c r="D21" s="10">
        <v>1940</v>
      </c>
      <c r="E21" s="5">
        <v>664587878</v>
      </c>
      <c r="G21" s="4" t="s">
        <v>23</v>
      </c>
      <c r="H21" s="4"/>
      <c r="I21" s="11"/>
      <c r="J21" s="11"/>
      <c r="K21" s="11"/>
    </row>
    <row r="22" spans="1:11">
      <c r="A22" s="7" t="s">
        <v>117</v>
      </c>
      <c r="B22" s="4" t="s">
        <v>62</v>
      </c>
      <c r="C22" s="4" t="s">
        <v>36</v>
      </c>
      <c r="D22" s="10">
        <v>1940</v>
      </c>
      <c r="E22" s="5">
        <v>686721675</v>
      </c>
      <c r="G22" s="11" t="s">
        <v>97</v>
      </c>
      <c r="H22" s="4"/>
      <c r="I22" s="11"/>
      <c r="J22" s="11"/>
      <c r="K22" s="11"/>
    </row>
    <row r="23" spans="1:11">
      <c r="A23" s="7" t="s">
        <v>132</v>
      </c>
      <c r="B23" s="4" t="s">
        <v>75</v>
      </c>
      <c r="C23" s="4" t="s">
        <v>51</v>
      </c>
      <c r="D23" s="10">
        <v>1991</v>
      </c>
      <c r="G23" s="4" t="s">
        <v>99</v>
      </c>
      <c r="H23" s="4"/>
      <c r="I23" s="11"/>
      <c r="J23" s="11"/>
      <c r="K23" s="11"/>
    </row>
    <row r="24" spans="1:11">
      <c r="A24" s="7" t="s">
        <v>125</v>
      </c>
      <c r="B24" s="11" t="s">
        <v>69</v>
      </c>
      <c r="C24" s="4" t="s">
        <v>52</v>
      </c>
      <c r="D24" s="10">
        <v>2001</v>
      </c>
      <c r="E24" s="5">
        <v>698400023</v>
      </c>
      <c r="F24" s="4" t="s">
        <v>102</v>
      </c>
      <c r="G24" s="4" t="s">
        <v>99</v>
      </c>
      <c r="H24" s="4"/>
      <c r="I24" s="11"/>
      <c r="J24" s="11"/>
      <c r="K24" s="11"/>
    </row>
    <row r="25" spans="1:11">
      <c r="A25" s="7" t="s">
        <v>111</v>
      </c>
      <c r="B25" s="4" t="s">
        <v>56</v>
      </c>
      <c r="C25" s="4" t="s">
        <v>41</v>
      </c>
      <c r="D25" s="10">
        <v>2002</v>
      </c>
      <c r="E25" s="5">
        <v>660254274</v>
      </c>
      <c r="G25" s="4" t="s">
        <v>42</v>
      </c>
      <c r="H25" s="4" t="s">
        <v>96</v>
      </c>
      <c r="I25" s="11"/>
      <c r="J25" s="11"/>
      <c r="K25" s="11"/>
    </row>
    <row r="26" spans="1:11">
      <c r="A26" s="7" t="s">
        <v>140</v>
      </c>
      <c r="B26" s="11" t="s">
        <v>56</v>
      </c>
      <c r="C26" s="4" t="s">
        <v>90</v>
      </c>
      <c r="D26" s="4">
        <v>1997</v>
      </c>
      <c r="G26" s="4" t="s">
        <v>109</v>
      </c>
      <c r="H26" s="4"/>
    </row>
    <row r="27" spans="1:11">
      <c r="A27" s="7" t="s">
        <v>134</v>
      </c>
      <c r="B27" s="11" t="s">
        <v>77</v>
      </c>
      <c r="C27" s="11" t="s">
        <v>37</v>
      </c>
      <c r="D27" s="4">
        <v>1940</v>
      </c>
      <c r="G27" s="4" t="s">
        <v>99</v>
      </c>
      <c r="H27" s="4"/>
    </row>
    <row r="28" spans="1:11">
      <c r="A28" s="7" t="s">
        <v>135</v>
      </c>
      <c r="B28" s="11" t="s">
        <v>78</v>
      </c>
      <c r="C28" s="4" t="s">
        <v>85</v>
      </c>
      <c r="D28" s="4">
        <v>2005</v>
      </c>
      <c r="E28" s="5">
        <v>607044798</v>
      </c>
      <c r="G28" s="4" t="s">
        <v>105</v>
      </c>
      <c r="H28" s="4"/>
    </row>
    <row r="29" spans="1:11">
      <c r="A29" s="7" t="s">
        <v>122</v>
      </c>
      <c r="B29" s="4" t="s">
        <v>67</v>
      </c>
      <c r="C29" s="4" t="s">
        <v>37</v>
      </c>
      <c r="D29" s="10">
        <v>1940</v>
      </c>
      <c r="E29" s="5">
        <v>615585877</v>
      </c>
      <c r="G29" s="4" t="s">
        <v>38</v>
      </c>
      <c r="H29" s="4" t="s">
        <v>100</v>
      </c>
      <c r="I29" s="11"/>
      <c r="J29" s="11"/>
      <c r="K29" s="11"/>
    </row>
    <row r="30" spans="1:11">
      <c r="A30" s="7" t="s">
        <v>128</v>
      </c>
      <c r="B30" s="4" t="s">
        <v>72</v>
      </c>
      <c r="C30" s="4" t="s">
        <v>53</v>
      </c>
      <c r="D30" s="10">
        <v>2004</v>
      </c>
      <c r="E30" s="5">
        <v>677018529</v>
      </c>
      <c r="G30" s="4" t="s">
        <v>99</v>
      </c>
      <c r="H30" s="4"/>
      <c r="I30" s="12"/>
      <c r="J30" s="11"/>
      <c r="K30" s="12"/>
    </row>
    <row r="31" spans="1:11">
      <c r="A31" s="7" t="s">
        <v>129</v>
      </c>
      <c r="B31" s="4" t="s">
        <v>72</v>
      </c>
      <c r="C31" s="4" t="s">
        <v>84</v>
      </c>
      <c r="D31" s="10">
        <v>1940</v>
      </c>
      <c r="E31" s="5">
        <v>677018529</v>
      </c>
      <c r="G31" s="4" t="s">
        <v>103</v>
      </c>
      <c r="H31" s="4" t="s">
        <v>104</v>
      </c>
      <c r="I31" s="11"/>
      <c r="J31" s="11"/>
      <c r="K31" s="11"/>
    </row>
    <row r="32" spans="1:11">
      <c r="A32" s="7" t="s">
        <v>138</v>
      </c>
      <c r="B32" s="11" t="s">
        <v>81</v>
      </c>
      <c r="C32" s="4" t="s">
        <v>88</v>
      </c>
      <c r="D32" s="4">
        <v>2002</v>
      </c>
      <c r="E32" s="5">
        <v>603819393</v>
      </c>
      <c r="G32" s="4" t="s">
        <v>107</v>
      </c>
      <c r="H32" s="4"/>
    </row>
  </sheetData>
  <sortState ref="A2:M32">
    <sortCondition ref="B2:B32"/>
  </sortState>
  <hyperlinks>
    <hyperlink ref="G16" r:id="rId1"/>
    <hyperlink ref="G22" r:id="rId2" display="nadal.nico@gmail.com "/>
    <hyperlink ref="G17" r:id="rId3"/>
    <hyperlink ref="G6" r:id="rId4"/>
    <hyperlink ref="G25" r:id="rId5"/>
    <hyperlink ref="G10" r:id="rId6"/>
    <hyperlink ref="G8" r:id="rId7"/>
    <hyperlink ref="G4" r:id="rId8"/>
    <hyperlink ref="G3" r:id="rId9"/>
    <hyperlink ref="G2" r:id="rId10"/>
    <hyperlink ref="G21" r:id="rId11"/>
    <hyperlink ref="G12" r:id="rId12"/>
    <hyperlink ref="G11" r:id="rId13"/>
    <hyperlink ref="G18" r:id="rId14"/>
    <hyperlink ref="G7" r:id="rId15"/>
    <hyperlink ref="G29" r:id="rId16"/>
    <hyperlink ref="G20" r:id="rId17" display="mailto:contact@catherinemartini.fr"/>
    <hyperlink ref="G31" r:id="rId18"/>
    <hyperlink ref="H25" r:id="rId19"/>
    <hyperlink ref="H29" r:id="rId20"/>
    <hyperlink ref="H31" r:id="rId21"/>
    <hyperlink ref="G9" r:id="rId22"/>
    <hyperlink ref="G28" r:id="rId23"/>
    <hyperlink ref="G13" r:id="rId24"/>
    <hyperlink ref="G15" r:id="rId25"/>
    <hyperlink ref="G32" r:id="rId26"/>
    <hyperlink ref="G14" r:id="rId27"/>
    <hyperlink ref="G26" r:id="rId28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B4"/>
  <sheetViews>
    <sheetView workbookViewId="0">
      <selection activeCell="B4" sqref="B4"/>
    </sheetView>
  </sheetViews>
  <sheetFormatPr baseColWidth="10" defaultRowHeight="15"/>
  <cols>
    <col min="2" max="2" width="35.5703125" customWidth="1"/>
  </cols>
  <sheetData>
    <row r="1" spans="1:2">
      <c r="A1" t="s">
        <v>7</v>
      </c>
      <c r="B1" t="s">
        <v>6</v>
      </c>
    </row>
    <row r="2" spans="1:2">
      <c r="A2">
        <v>20</v>
      </c>
      <c r="B2" t="s">
        <v>9</v>
      </c>
    </row>
    <row r="3" spans="1:2">
      <c r="A3">
        <v>70</v>
      </c>
      <c r="B3" t="s">
        <v>8</v>
      </c>
    </row>
    <row r="4" spans="1:2">
      <c r="A4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2</vt:i4>
      </vt:variant>
    </vt:vector>
  </HeadingPairs>
  <TitlesOfParts>
    <vt:vector size="6" baseType="lpstr">
      <vt:lpstr>factures</vt:lpstr>
      <vt:lpstr>saisieclients</vt:lpstr>
      <vt:lpstr>clients</vt:lpstr>
      <vt:lpstr>prestation</vt:lpstr>
      <vt:lpstr>NOM</vt:lpstr>
      <vt:lpstr>PRENOM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axel</dc:creator>
  <cp:lastModifiedBy>axel</cp:lastModifiedBy>
  <dcterms:created xsi:type="dcterms:W3CDTF">2014-01-19T23:01:50Z</dcterms:created>
  <dcterms:modified xsi:type="dcterms:W3CDTF">2014-01-21T23:21:24Z</dcterms:modified>
</cp:coreProperties>
</file>