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8855" windowHeight="8925"/>
  </bookViews>
  <sheets>
    <sheet name="Indemnités" sheetId="1" r:id="rId1"/>
    <sheet name="Feuil3" sheetId="3" r:id="rId2"/>
  </sheets>
  <calcPr calcId="144525"/>
</workbook>
</file>

<file path=xl/calcChain.xml><?xml version="1.0" encoding="utf-8"?>
<calcChain xmlns="http://schemas.openxmlformats.org/spreadsheetml/2006/main">
  <c r="F39" i="1" l="1"/>
  <c r="F38" i="1"/>
  <c r="E41" i="1"/>
  <c r="D40" i="1"/>
  <c r="F40" i="1" s="1"/>
  <c r="D17" i="1"/>
  <c r="D30" i="1" s="1"/>
  <c r="F30" i="1" s="1"/>
  <c r="D8" i="1"/>
  <c r="D9" i="1" s="1"/>
  <c r="F9" i="1" s="1"/>
  <c r="D10" i="1" l="1"/>
  <c r="F10" i="1" s="1"/>
  <c r="D11" i="1"/>
  <c r="F11" i="1" s="1"/>
  <c r="F8" i="1"/>
  <c r="D41" i="1"/>
  <c r="D43" i="1" s="1"/>
  <c r="F43" i="1" s="1"/>
  <c r="D32" i="1"/>
  <c r="F32" i="1" s="1"/>
  <c r="F17" i="1"/>
  <c r="D31" i="1"/>
  <c r="F31" i="1" s="1"/>
  <c r="D42" i="1" l="1"/>
  <c r="F42" i="1" s="1"/>
  <c r="C48" i="1" s="1"/>
  <c r="E48" i="1" s="1"/>
  <c r="F41" i="1"/>
  <c r="C49" i="1"/>
  <c r="E49" i="1" s="1"/>
  <c r="D44" i="1"/>
  <c r="F44" i="1" s="1"/>
  <c r="C50" i="1"/>
  <c r="E50" i="1" s="1"/>
  <c r="C51" i="1" l="1"/>
</calcChain>
</file>

<file path=xl/sharedStrings.xml><?xml version="1.0" encoding="utf-8"?>
<sst xmlns="http://schemas.openxmlformats.org/spreadsheetml/2006/main" count="50" uniqueCount="34">
  <si>
    <t>Nombre de mois</t>
  </si>
  <si>
    <t>Indemnité (€)</t>
  </si>
  <si>
    <t>Indemnité due</t>
  </si>
  <si>
    <t>Part Jean</t>
  </si>
  <si>
    <t>Part Olivier</t>
  </si>
  <si>
    <t>Part Evelyne</t>
  </si>
  <si>
    <t xml:space="preserve">Part Jean </t>
  </si>
  <si>
    <t>Dû</t>
  </si>
  <si>
    <t>Payé</t>
  </si>
  <si>
    <t>DETAIL INDEMNITES C BEGUIN AU 31/08/2011</t>
  </si>
  <si>
    <t>Autre dossier ?</t>
  </si>
  <si>
    <t>Evoluderm</t>
  </si>
  <si>
    <t>Fiddiam</t>
  </si>
  <si>
    <t>Lux</t>
  </si>
  <si>
    <t>Privat + Naturalliance</t>
  </si>
  <si>
    <t>Monp</t>
  </si>
  <si>
    <t>Garinot</t>
  </si>
  <si>
    <t>Metz</t>
  </si>
  <si>
    <t>DETAIL FRAIS EXCEPTIONNEL C BEGUIN AU 31/08/2011</t>
  </si>
  <si>
    <t>Total</t>
  </si>
  <si>
    <t>Reste</t>
  </si>
  <si>
    <t>REMUNERATION CB AU 31/08/2011</t>
  </si>
  <si>
    <t>Total Payé</t>
  </si>
  <si>
    <t>Total Dû</t>
  </si>
  <si>
    <t>DETAIL COMMISSION/DOSSIER C BEGUIN AU 31/08/2011</t>
  </si>
  <si>
    <t>Hors socialisme</t>
  </si>
  <si>
    <t>Socialisme</t>
  </si>
  <si>
    <t>Total hors socialisme</t>
  </si>
  <si>
    <t>Total socialisme</t>
  </si>
  <si>
    <t>Santé Verte</t>
  </si>
  <si>
    <t>No Stress</t>
  </si>
  <si>
    <t>Eona</t>
  </si>
  <si>
    <t>Capstone</t>
  </si>
  <si>
    <t>Live Factory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</si>
</sst>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0" borderId="1" xfId="0" applyFont="1" applyBorder="1"/>
    <xf numFmtId="0" fontId="2" fillId="0" borderId="12" xfId="0" applyFont="1" applyBorder="1"/>
    <xf numFmtId="0" fontId="2" fillId="0" borderId="11" xfId="0" applyFont="1" applyBorder="1"/>
    <xf numFmtId="3" fontId="2" fillId="0" borderId="1" xfId="0" applyNumberFormat="1" applyFont="1" applyBorder="1"/>
    <xf numFmtId="3" fontId="2" fillId="0" borderId="12" xfId="0" applyNumberFormat="1" applyFont="1" applyBorder="1"/>
    <xf numFmtId="164" fontId="2" fillId="0" borderId="1" xfId="0" applyNumberFormat="1" applyFont="1" applyBorder="1"/>
    <xf numFmtId="3" fontId="2" fillId="0" borderId="1" xfId="1" applyNumberFormat="1" applyFont="1" applyBorder="1"/>
    <xf numFmtId="0" fontId="2" fillId="0" borderId="13" xfId="0" applyFont="1" applyBorder="1"/>
    <xf numFmtId="164" fontId="2" fillId="0" borderId="15" xfId="0" applyNumberFormat="1" applyFont="1" applyBorder="1"/>
    <xf numFmtId="3" fontId="2" fillId="0" borderId="15" xfId="0" applyNumberFormat="1" applyFont="1" applyBorder="1"/>
    <xf numFmtId="0" fontId="2" fillId="0" borderId="15" xfId="0" applyFont="1" applyBorder="1"/>
    <xf numFmtId="3" fontId="2" fillId="0" borderId="14" xfId="0" applyNumberFormat="1" applyFont="1" applyBorder="1"/>
    <xf numFmtId="0" fontId="2" fillId="0" borderId="11" xfId="0" applyFont="1" applyFill="1" applyBorder="1"/>
    <xf numFmtId="10" fontId="2" fillId="0" borderId="1" xfId="0" applyNumberFormat="1" applyFont="1" applyBorder="1"/>
    <xf numFmtId="0" fontId="2" fillId="0" borderId="13" xfId="0" applyFont="1" applyFill="1" applyBorder="1"/>
    <xf numFmtId="10" fontId="2" fillId="0" borderId="15" xfId="0" applyNumberFormat="1" applyFont="1" applyBorder="1"/>
    <xf numFmtId="0" fontId="2" fillId="0" borderId="0" xfId="0" applyFont="1" applyFill="1" applyBorder="1"/>
    <xf numFmtId="10" fontId="2" fillId="0" borderId="0" xfId="0" applyNumberFormat="1" applyFont="1" applyBorder="1"/>
    <xf numFmtId="3" fontId="2" fillId="0" borderId="0" xfId="0" applyNumberFormat="1" applyFont="1" applyBorder="1"/>
    <xf numFmtId="0" fontId="2" fillId="0" borderId="0" xfId="0" applyFont="1" applyBorder="1"/>
    <xf numFmtId="0" fontId="2" fillId="0" borderId="1" xfId="0" applyFont="1" applyFill="1" applyBorder="1"/>
    <xf numFmtId="3" fontId="3" fillId="0" borderId="12" xfId="0" applyNumberFormat="1" applyFont="1" applyBorder="1"/>
    <xf numFmtId="0" fontId="2" fillId="0" borderId="4" xfId="0" applyFont="1" applyFill="1" applyBorder="1"/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2" fillId="0" borderId="10" xfId="0" applyNumberFormat="1" applyFont="1" applyBorder="1"/>
    <xf numFmtId="0" fontId="2" fillId="0" borderId="10" xfId="0" applyFont="1" applyBorder="1"/>
    <xf numFmtId="3" fontId="2" fillId="0" borderId="9" xfId="0" applyNumberFormat="1" applyFont="1" applyBorder="1"/>
    <xf numFmtId="3" fontId="2" fillId="0" borderId="3" xfId="0" applyNumberFormat="1" applyFont="1" applyBorder="1"/>
    <xf numFmtId="0" fontId="3" fillId="3" borderId="0" xfId="0" applyFont="1" applyFill="1"/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="80" zoomScaleNormal="80" workbookViewId="0">
      <selection activeCell="H14" sqref="H14:H15"/>
    </sheetView>
  </sheetViews>
  <sheetFormatPr baseColWidth="10" defaultRowHeight="12.75" x14ac:dyDescent="0.2"/>
  <cols>
    <col min="1" max="1" width="4" style="1" customWidth="1"/>
    <col min="2" max="2" width="20.42578125" style="1" customWidth="1"/>
    <col min="3" max="3" width="8.28515625" style="1" customWidth="1"/>
    <col min="4" max="16384" width="11.42578125" style="1"/>
  </cols>
  <sheetData>
    <row r="1" spans="1:8" x14ac:dyDescent="0.2">
      <c r="B1" s="35" t="s">
        <v>21</v>
      </c>
      <c r="C1" s="35"/>
      <c r="D1" s="35"/>
    </row>
    <row r="2" spans="1:8" ht="13.5" thickBot="1" x14ac:dyDescent="0.25"/>
    <row r="3" spans="1:8" ht="13.5" thickBot="1" x14ac:dyDescent="0.25">
      <c r="A3" s="28">
        <v>1</v>
      </c>
      <c r="B3" s="36" t="s">
        <v>9</v>
      </c>
      <c r="C3" s="37"/>
      <c r="D3" s="37"/>
      <c r="E3" s="37"/>
      <c r="F3" s="38"/>
    </row>
    <row r="4" spans="1:8" x14ac:dyDescent="0.2">
      <c r="B4" s="2"/>
      <c r="C4" s="3"/>
      <c r="D4" s="3"/>
      <c r="E4" s="3"/>
      <c r="F4" s="4"/>
    </row>
    <row r="5" spans="1:8" x14ac:dyDescent="0.2">
      <c r="B5" s="2"/>
      <c r="C5" s="3"/>
      <c r="D5" s="5" t="s">
        <v>7</v>
      </c>
      <c r="E5" s="5" t="s">
        <v>8</v>
      </c>
      <c r="F5" s="6" t="s">
        <v>20</v>
      </c>
    </row>
    <row r="6" spans="1:8" x14ac:dyDescent="0.2">
      <c r="B6" s="7" t="s">
        <v>0</v>
      </c>
      <c r="C6" s="5"/>
      <c r="D6" s="8">
        <v>13</v>
      </c>
      <c r="E6" s="5"/>
      <c r="F6" s="6"/>
    </row>
    <row r="7" spans="1:8" x14ac:dyDescent="0.2">
      <c r="B7" s="7" t="s">
        <v>1</v>
      </c>
      <c r="C7" s="5"/>
      <c r="D7" s="8">
        <v>1000</v>
      </c>
      <c r="E7" s="5"/>
      <c r="F7" s="6"/>
    </row>
    <row r="8" spans="1:8" x14ac:dyDescent="0.2">
      <c r="B8" s="7" t="s">
        <v>2</v>
      </c>
      <c r="C8" s="5"/>
      <c r="D8" s="8">
        <f>D6*D7</f>
        <v>13000</v>
      </c>
      <c r="E8" s="5">
        <v>0</v>
      </c>
      <c r="F8" s="26">
        <f>D8-E8</f>
        <v>13000</v>
      </c>
    </row>
    <row r="9" spans="1:8" x14ac:dyDescent="0.2">
      <c r="B9" s="7" t="s">
        <v>6</v>
      </c>
      <c r="C9" s="10">
        <v>0.33300000000000002</v>
      </c>
      <c r="D9" s="8">
        <f>D8*C9</f>
        <v>4329</v>
      </c>
      <c r="E9" s="5">
        <v>0</v>
      </c>
      <c r="F9" s="9">
        <f t="shared" ref="F9:F11" si="0">D9-E9</f>
        <v>4329</v>
      </c>
    </row>
    <row r="10" spans="1:8" x14ac:dyDescent="0.2">
      <c r="B10" s="7" t="s">
        <v>4</v>
      </c>
      <c r="C10" s="10">
        <v>0.33300000000000002</v>
      </c>
      <c r="D10" s="11">
        <f>D8*C10</f>
        <v>4329</v>
      </c>
      <c r="E10" s="5">
        <v>0</v>
      </c>
      <c r="F10" s="9">
        <f t="shared" si="0"/>
        <v>4329</v>
      </c>
    </row>
    <row r="11" spans="1:8" ht="13.5" thickBot="1" x14ac:dyDescent="0.25">
      <c r="B11" s="12" t="s">
        <v>5</v>
      </c>
      <c r="C11" s="13">
        <v>0.33300000000000002</v>
      </c>
      <c r="D11" s="14">
        <f>D8*C11</f>
        <v>4329</v>
      </c>
      <c r="E11" s="15">
        <v>0</v>
      </c>
      <c r="F11" s="16">
        <f t="shared" si="0"/>
        <v>4329</v>
      </c>
    </row>
    <row r="13" spans="1:8" ht="13.5" thickBot="1" x14ac:dyDescent="0.25"/>
    <row r="14" spans="1:8" ht="13.5" thickBot="1" x14ac:dyDescent="0.25">
      <c r="A14" s="28">
        <v>2</v>
      </c>
      <c r="B14" s="36" t="s">
        <v>24</v>
      </c>
      <c r="C14" s="37"/>
      <c r="D14" s="37"/>
      <c r="E14" s="37"/>
      <c r="F14" s="38"/>
      <c r="H14" s="34"/>
    </row>
    <row r="15" spans="1:8" x14ac:dyDescent="0.2">
      <c r="B15" s="27"/>
      <c r="C15" s="21"/>
      <c r="D15" s="5" t="s">
        <v>7</v>
      </c>
      <c r="E15" s="5" t="s">
        <v>8</v>
      </c>
      <c r="F15" s="6" t="s">
        <v>20</v>
      </c>
      <c r="H15" s="34"/>
    </row>
    <row r="16" spans="1:8" x14ac:dyDescent="0.2">
      <c r="B16" s="39" t="s">
        <v>25</v>
      </c>
      <c r="C16" s="40"/>
      <c r="D16" s="40"/>
      <c r="E16" s="40"/>
      <c r="F16" s="41"/>
    </row>
    <row r="17" spans="2:6" x14ac:dyDescent="0.2">
      <c r="B17" s="7" t="s">
        <v>11</v>
      </c>
      <c r="C17" s="5"/>
      <c r="D17" s="8" t="e">
        <f>#REF!</f>
        <v>#REF!</v>
      </c>
      <c r="E17" s="5">
        <v>0</v>
      </c>
      <c r="F17" s="26" t="e">
        <f>D17-E17</f>
        <v>#REF!</v>
      </c>
    </row>
    <row r="18" spans="2:6" x14ac:dyDescent="0.2">
      <c r="B18" s="29" t="s">
        <v>30</v>
      </c>
      <c r="C18" s="29"/>
      <c r="D18" s="29"/>
      <c r="E18" s="29"/>
      <c r="F18" s="29"/>
    </row>
    <row r="19" spans="2:6" x14ac:dyDescent="0.2">
      <c r="B19" s="7"/>
      <c r="C19" s="5"/>
      <c r="D19" s="8"/>
      <c r="E19" s="5"/>
      <c r="F19" s="26"/>
    </row>
    <row r="20" spans="2:6" x14ac:dyDescent="0.2">
      <c r="B20" s="7" t="s">
        <v>27</v>
      </c>
      <c r="C20" s="5"/>
      <c r="D20" s="8"/>
      <c r="E20" s="5"/>
      <c r="F20" s="26"/>
    </row>
    <row r="21" spans="2:6" x14ac:dyDescent="0.2">
      <c r="B21" s="7" t="s">
        <v>26</v>
      </c>
      <c r="C21" s="5"/>
      <c r="D21" s="8"/>
      <c r="E21" s="5"/>
      <c r="F21" s="26"/>
    </row>
    <row r="22" spans="2:6" x14ac:dyDescent="0.2">
      <c r="B22" s="42" t="s">
        <v>26</v>
      </c>
      <c r="C22" s="43"/>
      <c r="D22" s="43"/>
      <c r="E22" s="43"/>
      <c r="F22" s="44"/>
    </row>
    <row r="23" spans="2:6" x14ac:dyDescent="0.2">
      <c r="B23" s="29" t="s">
        <v>29</v>
      </c>
      <c r="C23" s="29"/>
      <c r="D23" s="29"/>
      <c r="E23" s="29"/>
      <c r="F23" s="29"/>
    </row>
    <row r="24" spans="2:6" x14ac:dyDescent="0.2">
      <c r="B24" s="29" t="s">
        <v>31</v>
      </c>
      <c r="C24" s="29"/>
      <c r="D24" s="29"/>
      <c r="E24" s="29"/>
      <c r="F24" s="29"/>
    </row>
    <row r="25" spans="2:6" x14ac:dyDescent="0.2">
      <c r="B25" s="29" t="s">
        <v>33</v>
      </c>
      <c r="C25" s="29"/>
      <c r="D25" s="29"/>
      <c r="E25" s="29"/>
      <c r="F25" s="29"/>
    </row>
    <row r="26" spans="2:6" x14ac:dyDescent="0.2">
      <c r="B26" s="29" t="s">
        <v>32</v>
      </c>
      <c r="C26" s="29"/>
      <c r="D26" s="29"/>
      <c r="E26" s="29"/>
      <c r="F26" s="29"/>
    </row>
    <row r="27" spans="2:6" x14ac:dyDescent="0.2">
      <c r="B27" s="5" t="s">
        <v>28</v>
      </c>
      <c r="C27" s="5"/>
      <c r="D27" s="8"/>
      <c r="E27" s="5"/>
      <c r="F27" s="26"/>
    </row>
    <row r="28" spans="2:6" x14ac:dyDescent="0.2">
      <c r="B28" s="7" t="s">
        <v>10</v>
      </c>
      <c r="C28" s="5"/>
      <c r="D28" s="8"/>
      <c r="E28" s="5"/>
      <c r="F28" s="6"/>
    </row>
    <row r="29" spans="2:6" x14ac:dyDescent="0.2">
      <c r="B29" s="45"/>
      <c r="C29" s="43"/>
      <c r="D29" s="43"/>
      <c r="E29" s="43"/>
      <c r="F29" s="44"/>
    </row>
    <row r="30" spans="2:6" x14ac:dyDescent="0.2">
      <c r="B30" s="17" t="s">
        <v>3</v>
      </c>
      <c r="C30" s="18">
        <v>0.33300000000000002</v>
      </c>
      <c r="D30" s="8" t="e">
        <f>(D17+D28)*C30</f>
        <v>#REF!</v>
      </c>
      <c r="E30" s="5">
        <v>0</v>
      </c>
      <c r="F30" s="9" t="e">
        <f>D30-E30</f>
        <v>#REF!</v>
      </c>
    </row>
    <row r="31" spans="2:6" x14ac:dyDescent="0.2">
      <c r="B31" s="17" t="s">
        <v>4</v>
      </c>
      <c r="C31" s="18">
        <v>0.33300000000000002</v>
      </c>
      <c r="D31" s="8" t="e">
        <f>(D17+D28)*C31</f>
        <v>#REF!</v>
      </c>
      <c r="E31" s="5">
        <v>0</v>
      </c>
      <c r="F31" s="9" t="e">
        <f t="shared" ref="F31:F32" si="1">D31-E31</f>
        <v>#REF!</v>
      </c>
    </row>
    <row r="32" spans="2:6" ht="13.5" thickBot="1" x14ac:dyDescent="0.25">
      <c r="B32" s="19" t="s">
        <v>5</v>
      </c>
      <c r="C32" s="20">
        <v>0.33300000000000002</v>
      </c>
      <c r="D32" s="14" t="e">
        <f>(D17+D28)*C32</f>
        <v>#REF!</v>
      </c>
      <c r="E32" s="15">
        <v>0</v>
      </c>
      <c r="F32" s="16" t="e">
        <f t="shared" si="1"/>
        <v>#REF!</v>
      </c>
    </row>
    <row r="33" spans="1:6" x14ac:dyDescent="0.2">
      <c r="B33" s="21"/>
      <c r="C33" s="22"/>
      <c r="D33" s="23"/>
      <c r="E33" s="24"/>
      <c r="F33" s="23"/>
    </row>
    <row r="34" spans="1:6" ht="13.5" thickBot="1" x14ac:dyDescent="0.25"/>
    <row r="35" spans="1:6" ht="13.5" thickBot="1" x14ac:dyDescent="0.25">
      <c r="A35" s="28">
        <v>3</v>
      </c>
      <c r="B35" s="36" t="s">
        <v>18</v>
      </c>
      <c r="C35" s="37"/>
      <c r="D35" s="37"/>
      <c r="E35" s="37"/>
      <c r="F35" s="38"/>
    </row>
    <row r="36" spans="1:6" x14ac:dyDescent="0.2">
      <c r="B36" s="2"/>
      <c r="C36" s="3"/>
      <c r="D36" s="3"/>
      <c r="E36" s="3"/>
      <c r="F36" s="4"/>
    </row>
    <row r="37" spans="1:6" x14ac:dyDescent="0.2">
      <c r="B37" s="2"/>
      <c r="C37" s="3"/>
      <c r="D37" s="5" t="s">
        <v>7</v>
      </c>
      <c r="E37" s="5" t="s">
        <v>8</v>
      </c>
      <c r="F37" s="6" t="s">
        <v>20</v>
      </c>
    </row>
    <row r="38" spans="1:6" x14ac:dyDescent="0.2">
      <c r="B38" s="17" t="s">
        <v>12</v>
      </c>
      <c r="C38" s="5" t="s">
        <v>13</v>
      </c>
      <c r="D38" s="8">
        <v>177</v>
      </c>
      <c r="E38" s="5">
        <v>177</v>
      </c>
      <c r="F38" s="9">
        <f>D38-E38</f>
        <v>0</v>
      </c>
    </row>
    <row r="39" spans="1:6" x14ac:dyDescent="0.2">
      <c r="B39" s="17" t="s">
        <v>14</v>
      </c>
      <c r="C39" s="5" t="s">
        <v>15</v>
      </c>
      <c r="D39" s="8">
        <v>902.63</v>
      </c>
      <c r="E39" s="5">
        <v>0</v>
      </c>
      <c r="F39" s="9">
        <f t="shared" ref="F39:F44" si="2">D39-E39</f>
        <v>902.63</v>
      </c>
    </row>
    <row r="40" spans="1:6" x14ac:dyDescent="0.2">
      <c r="B40" s="17" t="s">
        <v>16</v>
      </c>
      <c r="C40" s="5" t="s">
        <v>17</v>
      </c>
      <c r="D40" s="8">
        <f>40+(0.536*700)</f>
        <v>415.20000000000005</v>
      </c>
      <c r="E40" s="5">
        <v>0</v>
      </c>
      <c r="F40" s="9">
        <f t="shared" si="2"/>
        <v>415.20000000000005</v>
      </c>
    </row>
    <row r="41" spans="1:6" x14ac:dyDescent="0.2">
      <c r="B41" s="17" t="s">
        <v>19</v>
      </c>
      <c r="C41" s="5"/>
      <c r="D41" s="8">
        <f>D38+D39+D40</f>
        <v>1494.8300000000002</v>
      </c>
      <c r="E41" s="5">
        <f>E38+E39+E40</f>
        <v>177</v>
      </c>
      <c r="F41" s="26">
        <f t="shared" si="2"/>
        <v>1317.8300000000002</v>
      </c>
    </row>
    <row r="42" spans="1:6" x14ac:dyDescent="0.2">
      <c r="B42" s="17" t="s">
        <v>3</v>
      </c>
      <c r="C42" s="18">
        <v>0.33300000000000002</v>
      </c>
      <c r="D42" s="8">
        <f>D41*C42</f>
        <v>497.77839000000006</v>
      </c>
      <c r="E42" s="25">
        <v>0</v>
      </c>
      <c r="F42" s="9">
        <f t="shared" si="2"/>
        <v>497.77839000000006</v>
      </c>
    </row>
    <row r="43" spans="1:6" x14ac:dyDescent="0.2">
      <c r="B43" s="17" t="s">
        <v>4</v>
      </c>
      <c r="C43" s="18">
        <v>0.33300000000000002</v>
      </c>
      <c r="D43" s="8">
        <f>C43*D41</f>
        <v>497.77839000000006</v>
      </c>
      <c r="E43" s="5">
        <v>177</v>
      </c>
      <c r="F43" s="9">
        <f t="shared" si="2"/>
        <v>320.77839000000006</v>
      </c>
    </row>
    <row r="44" spans="1:6" ht="13.5" thickBot="1" x14ac:dyDescent="0.25">
      <c r="B44" s="19" t="s">
        <v>5</v>
      </c>
      <c r="C44" s="20">
        <v>0.33300000000000002</v>
      </c>
      <c r="D44" s="14">
        <f>C44*D41</f>
        <v>497.77839000000006</v>
      </c>
      <c r="E44" s="15">
        <v>0</v>
      </c>
      <c r="F44" s="16">
        <f t="shared" si="2"/>
        <v>497.77839000000006</v>
      </c>
    </row>
    <row r="47" spans="1:6" x14ac:dyDescent="0.2">
      <c r="B47" s="21"/>
      <c r="C47" s="5" t="s">
        <v>23</v>
      </c>
      <c r="D47" s="5" t="s">
        <v>22</v>
      </c>
      <c r="E47" s="5" t="s">
        <v>20</v>
      </c>
      <c r="F47" s="21"/>
    </row>
    <row r="48" spans="1:6" x14ac:dyDescent="0.2">
      <c r="B48" s="25" t="s">
        <v>3</v>
      </c>
      <c r="C48" s="30" t="e">
        <f>F9+F30+F42</f>
        <v>#REF!</v>
      </c>
      <c r="D48" s="31">
        <v>0</v>
      </c>
      <c r="E48" s="30" t="e">
        <f>C48-D48</f>
        <v>#REF!</v>
      </c>
    </row>
    <row r="49" spans="2:5" x14ac:dyDescent="0.2">
      <c r="B49" s="25" t="s">
        <v>4</v>
      </c>
      <c r="C49" s="8" t="e">
        <f>F10+F31+F43</f>
        <v>#REF!</v>
      </c>
      <c r="D49" s="5">
        <v>0</v>
      </c>
      <c r="E49" s="8" t="e">
        <f t="shared" ref="E49:E50" si="3">C49-D49</f>
        <v>#REF!</v>
      </c>
    </row>
    <row r="50" spans="2:5" ht="13.5" thickBot="1" x14ac:dyDescent="0.25">
      <c r="B50" s="25" t="s">
        <v>5</v>
      </c>
      <c r="C50" s="32" t="e">
        <f>F11+F32+F44</f>
        <v>#REF!</v>
      </c>
      <c r="D50" s="5">
        <v>0</v>
      </c>
      <c r="E50" s="8" t="e">
        <f t="shared" si="3"/>
        <v>#REF!</v>
      </c>
    </row>
    <row r="51" spans="2:5" ht="13.5" thickBot="1" x14ac:dyDescent="0.25">
      <c r="C51" s="33" t="e">
        <f>C48+C49+C50</f>
        <v>#REF!</v>
      </c>
    </row>
  </sheetData>
  <mergeCells count="7">
    <mergeCell ref="B1:D1"/>
    <mergeCell ref="B3:F3"/>
    <mergeCell ref="B14:F14"/>
    <mergeCell ref="B35:F35"/>
    <mergeCell ref="B16:F16"/>
    <mergeCell ref="B22:F22"/>
    <mergeCell ref="B29:F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Indemnités</vt:lpstr>
      <vt:lpstr>Feuil3</vt:lpstr>
    </vt:vector>
  </TitlesOfParts>
  <Company>Perso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Olivier</cp:lastModifiedBy>
  <dcterms:created xsi:type="dcterms:W3CDTF">2011-08-29T11:49:57Z</dcterms:created>
  <dcterms:modified xsi:type="dcterms:W3CDTF">2011-08-31T13:38:58Z</dcterms:modified>
</cp:coreProperties>
</file>