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440" windowHeight="19720" tabRatio="500"/>
  </bookViews>
  <sheets>
    <sheet name="Feuil1" sheetId="1" r:id="rId1"/>
  </sheets>
  <calcPr calcId="130000" iterate="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7" i="1"/>
  <c r="B23"/>
  <c r="B8"/>
  <c r="B9"/>
  <c r="B10"/>
  <c r="B14"/>
  <c r="B15"/>
  <c r="B17"/>
  <c r="B18"/>
  <c r="B25"/>
  <c r="D18"/>
  <c r="C6"/>
  <c r="C18"/>
</calcChain>
</file>

<file path=xl/sharedStrings.xml><?xml version="1.0" encoding="utf-8"?>
<sst xmlns="http://schemas.openxmlformats.org/spreadsheetml/2006/main" count="26" uniqueCount="25">
  <si>
    <t>Revenu mensuel du ménage (*)</t>
    <phoneticPr fontId="6" type="noConversion"/>
  </si>
  <si>
    <t>(*) d'après déclaration IR 2007</t>
    <phoneticPr fontId="6" type="noConversion"/>
  </si>
  <si>
    <t>vacances (été, noël, week end)</t>
    <phoneticPr fontId="6" type="noConversion"/>
  </si>
  <si>
    <t>impots locaux</t>
    <phoneticPr fontId="6" type="noConversion"/>
  </si>
  <si>
    <t>loyer</t>
    <phoneticPr fontId="6" type="noConversion"/>
  </si>
  <si>
    <t>creche</t>
    <phoneticPr fontId="6" type="noConversion"/>
  </si>
  <si>
    <t>edf</t>
    <phoneticPr fontId="6" type="noConversion"/>
  </si>
  <si>
    <t>bby sit</t>
    <phoneticPr fontId="6" type="noConversion"/>
  </si>
  <si>
    <t>assurance</t>
    <phoneticPr fontId="6" type="noConversion"/>
  </si>
  <si>
    <t>gdf</t>
    <phoneticPr fontId="6" type="noConversion"/>
  </si>
  <si>
    <t>nils</t>
    <phoneticPr fontId="6" type="noConversion"/>
  </si>
  <si>
    <t>lise</t>
    <phoneticPr fontId="6" type="noConversion"/>
  </si>
  <si>
    <t>2. Prélevements</t>
    <phoneticPr fontId="6" type="noConversion"/>
  </si>
  <si>
    <t>Epargne Suzanne</t>
    <phoneticPr fontId="6" type="noConversion"/>
  </si>
  <si>
    <t>Epargne solésio vie</t>
    <phoneticPr fontId="6" type="noConversion"/>
  </si>
  <si>
    <t>sous total 1</t>
    <phoneticPr fontId="6" type="noConversion"/>
  </si>
  <si>
    <t>1. Frais fixes domestiques</t>
    <phoneticPr fontId="6" type="noConversion"/>
  </si>
  <si>
    <t>courses ménagères (y.c. suzanne)</t>
    <phoneticPr fontId="6" type="noConversion"/>
  </si>
  <si>
    <t>Total 1+2</t>
    <phoneticPr fontId="6" type="noConversion"/>
  </si>
  <si>
    <r>
      <t xml:space="preserve">Dépenses </t>
    </r>
    <r>
      <rPr>
        <b/>
        <sz val="10"/>
        <rFont val="Verdana"/>
      </rPr>
      <t>mensuelles</t>
    </r>
    <r>
      <rPr>
        <sz val="10"/>
        <rFont val="Verdana"/>
      </rPr>
      <t xml:space="preserve"> ménage Nils Veaux / Lise David</t>
    </r>
    <phoneticPr fontId="6" type="noConversion"/>
  </si>
  <si>
    <t>nounou</t>
    <phoneticPr fontId="6" type="noConversion"/>
  </si>
  <si>
    <t>femme ménage</t>
    <phoneticPr fontId="6" type="noConversion"/>
  </si>
  <si>
    <t>free (y compris tél)</t>
    <phoneticPr fontId="6" type="noConversion"/>
  </si>
  <si>
    <t>maj : 06.04.09</t>
    <phoneticPr fontId="6" type="noConversion"/>
  </si>
  <si>
    <t>Impôt sur le Revenu du ménage</t>
    <phoneticPr fontId="6" type="noConversion"/>
  </si>
</sst>
</file>

<file path=xl/styles.xml><?xml version="1.0" encoding="utf-8"?>
<styleSheet xmlns="http://schemas.openxmlformats.org/spreadsheetml/2006/main">
  <numFmts count="1">
    <numFmt numFmtId="164" formatCode="#,##0&quot;€&quot;"/>
  </numFmts>
  <fonts count="9">
    <font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b/>
      <i/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5" fillId="0" borderId="1" xfId="0" applyFont="1" applyBorder="1"/>
    <xf numFmtId="164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4" xfId="0" applyFont="1" applyBorder="1"/>
    <xf numFmtId="164" fontId="0" fillId="0" borderId="4" xfId="0" applyNumberFormat="1" applyBorder="1"/>
    <xf numFmtId="164" fontId="0" fillId="0" borderId="3" xfId="0" applyNumberFormat="1" applyBorder="1"/>
    <xf numFmtId="0" fontId="0" fillId="0" borderId="3" xfId="0" applyBorder="1"/>
    <xf numFmtId="0" fontId="4" fillId="2" borderId="2" xfId="0" applyFont="1" applyFill="1" applyBorder="1"/>
    <xf numFmtId="0" fontId="0" fillId="2" borderId="3" xfId="0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1" fillId="3" borderId="5" xfId="0" applyFont="1" applyFill="1" applyBorder="1"/>
    <xf numFmtId="164" fontId="1" fillId="3" borderId="5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8" fillId="0" borderId="0" xfId="0" applyFont="1"/>
    <xf numFmtId="0" fontId="7" fillId="0" borderId="6" xfId="0" applyFont="1" applyBorder="1"/>
    <xf numFmtId="164" fontId="7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9"/>
  <sheetViews>
    <sheetView tabSelected="1" zoomScale="125" workbookViewId="0">
      <selection activeCell="G10" sqref="G10"/>
    </sheetView>
  </sheetViews>
  <sheetFormatPr baseColWidth="10" defaultRowHeight="13"/>
  <cols>
    <col min="1" max="1" width="34.28515625" customWidth="1"/>
    <col min="3" max="4" width="0" hidden="1" customWidth="1"/>
  </cols>
  <sheetData>
    <row r="1" spans="1:5">
      <c r="A1" t="s">
        <v>19</v>
      </c>
    </row>
    <row r="2" spans="1:5">
      <c r="A2" s="20" t="s">
        <v>23</v>
      </c>
    </row>
    <row r="5" spans="1:5">
      <c r="A5" s="12" t="s">
        <v>16</v>
      </c>
      <c r="B5" s="13"/>
      <c r="C5" s="7" t="s">
        <v>10</v>
      </c>
      <c r="D5" s="6" t="s">
        <v>11</v>
      </c>
    </row>
    <row r="6" spans="1:5">
      <c r="A6" s="8" t="s">
        <v>4</v>
      </c>
      <c r="B6" s="9">
        <v>-977</v>
      </c>
      <c r="C6" s="10">
        <f>977-D6</f>
        <v>527</v>
      </c>
      <c r="D6" s="4">
        <v>450</v>
      </c>
    </row>
    <row r="7" spans="1:5">
      <c r="A7" s="3" t="s">
        <v>22</v>
      </c>
      <c r="B7" s="4">
        <v>-60</v>
      </c>
      <c r="C7" s="10">
        <v>60</v>
      </c>
      <c r="D7" s="4"/>
    </row>
    <row r="8" spans="1:5">
      <c r="A8" s="3" t="s">
        <v>3</v>
      </c>
      <c r="B8" s="4">
        <f>-589/12</f>
        <v>-49.083333333333336</v>
      </c>
      <c r="C8" s="10">
        <v>49</v>
      </c>
      <c r="D8" s="4"/>
    </row>
    <row r="9" spans="1:5">
      <c r="A9" s="3" t="s">
        <v>21</v>
      </c>
      <c r="B9" s="4">
        <f>-120*1.5</f>
        <v>-180</v>
      </c>
      <c r="C9" s="10">
        <v>180</v>
      </c>
      <c r="D9" s="4"/>
      <c r="E9" s="1"/>
    </row>
    <row r="10" spans="1:5">
      <c r="A10" s="3" t="s">
        <v>20</v>
      </c>
      <c r="B10" s="4">
        <f>-66*4</f>
        <v>-264</v>
      </c>
      <c r="C10" s="10">
        <v>132</v>
      </c>
      <c r="D10" s="4">
        <v>132</v>
      </c>
      <c r="E10" s="1"/>
    </row>
    <row r="11" spans="1:5">
      <c r="A11" s="3" t="s">
        <v>5</v>
      </c>
      <c r="B11" s="4">
        <v>-616</v>
      </c>
      <c r="C11" s="10">
        <v>616</v>
      </c>
      <c r="D11" s="4"/>
      <c r="E11" s="1"/>
    </row>
    <row r="12" spans="1:5">
      <c r="A12" s="3" t="s">
        <v>6</v>
      </c>
      <c r="B12" s="4">
        <v>-30</v>
      </c>
      <c r="C12" s="11"/>
      <c r="D12" s="4">
        <v>30</v>
      </c>
    </row>
    <row r="13" spans="1:5">
      <c r="A13" s="3" t="s">
        <v>9</v>
      </c>
      <c r="B13" s="4">
        <v>-50</v>
      </c>
      <c r="C13" s="11"/>
      <c r="D13" s="4">
        <v>50</v>
      </c>
    </row>
    <row r="14" spans="1:5">
      <c r="A14" s="3" t="s">
        <v>7</v>
      </c>
      <c r="B14" s="4">
        <f>-40*3</f>
        <v>-120</v>
      </c>
      <c r="C14" s="10">
        <v>60</v>
      </c>
      <c r="D14" s="4">
        <v>60</v>
      </c>
      <c r="E14" s="1"/>
    </row>
    <row r="15" spans="1:5">
      <c r="A15" s="3" t="s">
        <v>8</v>
      </c>
      <c r="B15" s="4">
        <f>-320/12</f>
        <v>-26.666666666666668</v>
      </c>
      <c r="C15" s="10">
        <v>27</v>
      </c>
      <c r="D15" s="4"/>
      <c r="E15" s="1"/>
    </row>
    <row r="16" spans="1:5">
      <c r="A16" s="3" t="s">
        <v>17</v>
      </c>
      <c r="B16" s="4">
        <v>-1000</v>
      </c>
      <c r="C16" s="11"/>
      <c r="D16" s="4">
        <v>600</v>
      </c>
    </row>
    <row r="17" spans="1:5">
      <c r="A17" s="5" t="s">
        <v>2</v>
      </c>
      <c r="B17" s="4">
        <f>-8000/12</f>
        <v>-666.66666666666663</v>
      </c>
      <c r="C17" s="11"/>
      <c r="D17" s="2"/>
    </row>
    <row r="18" spans="1:5">
      <c r="A18" s="16" t="s">
        <v>15</v>
      </c>
      <c r="B18" s="17">
        <f>SUM(B6:B17)</f>
        <v>-4039.4166666666661</v>
      </c>
      <c r="C18" s="10">
        <f>SUM(C6:C17)</f>
        <v>1651</v>
      </c>
      <c r="D18" s="4">
        <f>SUM(D6:D17)</f>
        <v>1322</v>
      </c>
      <c r="E18" s="1"/>
    </row>
    <row r="19" spans="1:5">
      <c r="A19" s="12" t="s">
        <v>12</v>
      </c>
      <c r="B19" s="13"/>
    </row>
    <row r="20" spans="1:5">
      <c r="A20" s="8" t="s">
        <v>24</v>
      </c>
      <c r="B20" s="9">
        <v>-1200</v>
      </c>
    </row>
    <row r="21" spans="1:5">
      <c r="A21" s="3" t="s">
        <v>13</v>
      </c>
      <c r="B21" s="4">
        <v>-150</v>
      </c>
    </row>
    <row r="22" spans="1:5">
      <c r="A22" s="3" t="s">
        <v>14</v>
      </c>
      <c r="B22" s="4">
        <v>-100</v>
      </c>
    </row>
    <row r="23" spans="1:5">
      <c r="A23" s="18" t="s">
        <v>15</v>
      </c>
      <c r="B23" s="19">
        <f>SUM(B19:B22)</f>
        <v>-1450</v>
      </c>
    </row>
    <row r="25" spans="1:5" ht="16">
      <c r="A25" s="14" t="s">
        <v>18</v>
      </c>
      <c r="B25" s="15">
        <f>SUM(B23,B18)</f>
        <v>-5489.4166666666661</v>
      </c>
    </row>
    <row r="26" spans="1:5" ht="14" thickBot="1"/>
    <row r="27" spans="1:5" ht="17" thickBot="1">
      <c r="A27" s="21" t="s">
        <v>0</v>
      </c>
      <c r="B27" s="22">
        <f>(69000+24000)/12</f>
        <v>7750</v>
      </c>
    </row>
    <row r="29" spans="1:5">
      <c r="A29" t="s">
        <v>1</v>
      </c>
    </row>
  </sheetData>
  <sheetCalcPr fullCalcOnLoad="1"/>
  <phoneticPr fontId="6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Veaux</dc:creator>
  <cp:lastModifiedBy>Nils Veaux</cp:lastModifiedBy>
  <cp:lastPrinted>2009-03-31T15:54:09Z</cp:lastPrinted>
  <dcterms:created xsi:type="dcterms:W3CDTF">2008-12-13T17:24:29Z</dcterms:created>
  <dcterms:modified xsi:type="dcterms:W3CDTF">2009-04-06T16:06:42Z</dcterms:modified>
</cp:coreProperties>
</file>