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55" i="1"/>
  <c r="E51"/>
  <c r="E50"/>
  <c r="E47"/>
  <c r="E45"/>
  <c r="E44"/>
  <c r="E42"/>
  <c r="E41"/>
  <c r="E36"/>
  <c r="E35"/>
  <c r="E33"/>
  <c r="E31"/>
  <c r="E29"/>
  <c r="E22"/>
  <c r="E20"/>
  <c r="E17"/>
  <c r="E15"/>
  <c r="E11"/>
  <c r="E8"/>
  <c r="E7"/>
</calcChain>
</file>

<file path=xl/sharedStrings.xml><?xml version="1.0" encoding="utf-8"?>
<sst xmlns="http://schemas.openxmlformats.org/spreadsheetml/2006/main" count="114" uniqueCount="97">
  <si>
    <t>SANTE VERTE LTD</t>
  </si>
  <si>
    <t xml:space="preserve"> </t>
  </si>
  <si>
    <t>Start date</t>
  </si>
  <si>
    <t>Anciennete</t>
  </si>
  <si>
    <t>DoB</t>
  </si>
  <si>
    <t>Age</t>
  </si>
  <si>
    <t>Graphic Designer</t>
  </si>
  <si>
    <t>Badar Dominique</t>
  </si>
  <si>
    <t>Invoicing Manager</t>
  </si>
  <si>
    <t>Barker Trevor</t>
  </si>
  <si>
    <t>Warehouse Assistant</t>
  </si>
  <si>
    <t>Bay René</t>
  </si>
  <si>
    <t>Product Development Assistant</t>
  </si>
  <si>
    <t>Beauger Marjorie</t>
  </si>
  <si>
    <t>Webmaster</t>
  </si>
  <si>
    <t xml:space="preserve">Bidwell Karen </t>
  </si>
  <si>
    <t>Labeller</t>
  </si>
  <si>
    <t>Bouri Naima</t>
  </si>
  <si>
    <t>Sales Order &amp; Customer Service Assistant</t>
  </si>
  <si>
    <t>Chaumont Karine</t>
  </si>
  <si>
    <t>Sales support Assistant Diet</t>
  </si>
  <si>
    <t>Dalton Christine</t>
  </si>
  <si>
    <t>P/L Controller</t>
  </si>
  <si>
    <t>Dixon Benjamin</t>
  </si>
  <si>
    <t>Started temping 17/08/09</t>
  </si>
  <si>
    <t xml:space="preserve">Docet Nathalie </t>
  </si>
  <si>
    <t>Customer Service Assistant</t>
  </si>
  <si>
    <t>Dluhopolszky Dora</t>
  </si>
  <si>
    <t>Warehouse</t>
  </si>
  <si>
    <t>Dyos Sylvie</t>
  </si>
  <si>
    <t>Credit Controller</t>
  </si>
  <si>
    <t>Fazula Sonia</t>
  </si>
  <si>
    <t>Accounts Assistant</t>
  </si>
  <si>
    <t xml:space="preserve">Fournier Fabrice </t>
  </si>
  <si>
    <t>Logistics Manager</t>
  </si>
  <si>
    <t>Garrabos Louisa</t>
  </si>
  <si>
    <t>Cleaner</t>
  </si>
  <si>
    <t>Gauci Marie</t>
  </si>
  <si>
    <t>Quality Controller</t>
  </si>
  <si>
    <t>Germain Marie-Laure</t>
  </si>
  <si>
    <t xml:space="preserve">Hay Amelie </t>
  </si>
  <si>
    <t>Hodson Marie</t>
  </si>
  <si>
    <t xml:space="preserve">Hollingsbee Claire </t>
  </si>
  <si>
    <t>Hudson Ian</t>
  </si>
  <si>
    <t>Warehouse Assistant Manager</t>
  </si>
  <si>
    <t xml:space="preserve">Inwood Helen </t>
  </si>
  <si>
    <t>Sales Administrator</t>
  </si>
  <si>
    <t xml:space="preserve">Johnston Andy </t>
  </si>
  <si>
    <t>Warehouse Operative</t>
  </si>
  <si>
    <t>Jurasek Ivan</t>
  </si>
  <si>
    <t xml:space="preserve">Khaldoune Nadia </t>
  </si>
  <si>
    <t>Naturopath</t>
  </si>
  <si>
    <t>Kislingbury Ryan</t>
  </si>
  <si>
    <t>Knight John</t>
  </si>
  <si>
    <t>Lacrampe Julien</t>
  </si>
  <si>
    <t>Product Manager</t>
  </si>
  <si>
    <t>La Combe Anne-Kathleen</t>
  </si>
  <si>
    <t>Marketing Assistant</t>
  </si>
  <si>
    <t xml:space="preserve">Laye Malcolm </t>
  </si>
  <si>
    <t>Massol Caroline</t>
  </si>
  <si>
    <t>Junior Brand Manager</t>
  </si>
  <si>
    <t>Mazuy Karine</t>
  </si>
  <si>
    <t>Brand Manager</t>
  </si>
  <si>
    <t>Nakhuda Leyya</t>
  </si>
  <si>
    <t>Olivier Hervé</t>
  </si>
  <si>
    <t>Warehouse Stock Coordinator</t>
  </si>
  <si>
    <t xml:space="preserve">Puig Miguel Melanie </t>
  </si>
  <si>
    <t>Picking line Manager</t>
  </si>
  <si>
    <t>Pullinger Faron</t>
  </si>
  <si>
    <t>Romani Adrien</t>
  </si>
  <si>
    <t>IT/Webmaster</t>
  </si>
  <si>
    <t>Samuels Sherralyn</t>
  </si>
  <si>
    <t>Schoemaecker Samuel</t>
  </si>
  <si>
    <t xml:space="preserve">Export </t>
  </si>
  <si>
    <t>Sim Alexandra</t>
  </si>
  <si>
    <t>HR &amp; PA</t>
  </si>
  <si>
    <t>Simmons Sam</t>
  </si>
  <si>
    <t>Sales Executive</t>
  </si>
  <si>
    <t xml:space="preserve">Smith Lisa </t>
  </si>
  <si>
    <t>Senior Labeller</t>
  </si>
  <si>
    <t>Spiers Keith</t>
  </si>
  <si>
    <t xml:space="preserve">Stickells Bob </t>
  </si>
  <si>
    <t>Sykes Matthew</t>
  </si>
  <si>
    <t>Bilingual Admin Assistant</t>
  </si>
  <si>
    <t>Underwood Mark</t>
  </si>
  <si>
    <t xml:space="preserve">Ward Chris </t>
  </si>
  <si>
    <t>Accountant</t>
  </si>
  <si>
    <t>Whyton Darren</t>
  </si>
  <si>
    <t>Marketing/Development Projects Manager</t>
  </si>
  <si>
    <t xml:space="preserve">Wightman Chris </t>
  </si>
  <si>
    <t xml:space="preserve">Wood Richard </t>
  </si>
  <si>
    <t>Warehouse Manager</t>
  </si>
  <si>
    <t>Zigo Alimata</t>
  </si>
  <si>
    <t>MOYENNE</t>
  </si>
  <si>
    <t>35 ans</t>
  </si>
  <si>
    <t>3 ans</t>
  </si>
  <si>
    <t>Nom employé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</si>
</sst>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1"/>
      <color indexed="8"/>
      <name val="Calibri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0" xfId="0" applyNumberFormat="1"/>
    <xf numFmtId="0" fontId="2" fillId="0" borderId="0" xfId="0" applyFont="1"/>
    <xf numFmtId="0" fontId="2" fillId="0" borderId="0" xfId="0" applyNumberFormat="1" applyFont="1"/>
    <xf numFmtId="1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14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/>
    <xf numFmtId="14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14" fontId="6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left"/>
    </xf>
    <xf numFmtId="0" fontId="3" fillId="2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7"/>
  <sheetViews>
    <sheetView tabSelected="1" workbookViewId="0">
      <selection activeCell="A38" sqref="A38"/>
    </sheetView>
  </sheetViews>
  <sheetFormatPr baseColWidth="10" defaultColWidth="4.42578125" defaultRowHeight="15"/>
  <cols>
    <col min="1" max="1" width="22.85546875" style="7" customWidth="1"/>
    <col min="2" max="2" width="12.42578125" customWidth="1"/>
    <col min="3" max="3" width="12.42578125" style="2" customWidth="1"/>
    <col min="4" max="4" width="12.140625" style="3" customWidth="1"/>
    <col min="5" max="5" width="12.140625" style="4" customWidth="1"/>
    <col min="6" max="6" width="27.5703125" style="6" bestFit="1" customWidth="1"/>
    <col min="7" max="7" width="13.140625" style="6" bestFit="1" customWidth="1"/>
    <col min="8" max="252" width="9.140625" customWidth="1"/>
    <col min="253" max="253" width="22.85546875" customWidth="1"/>
    <col min="254" max="255" width="12.42578125" customWidth="1"/>
  </cols>
  <sheetData>
    <row r="1" spans="1:8">
      <c r="A1" s="1" t="s">
        <v>0</v>
      </c>
      <c r="F1" s="5">
        <v>40290</v>
      </c>
    </row>
    <row r="2" spans="1:8" ht="6" customHeight="1">
      <c r="F2" s="6" t="s">
        <v>1</v>
      </c>
    </row>
    <row r="3" spans="1:8">
      <c r="A3" s="1" t="s">
        <v>96</v>
      </c>
      <c r="B3" s="8" t="s">
        <v>2</v>
      </c>
      <c r="C3" s="9" t="s">
        <v>3</v>
      </c>
      <c r="D3" s="10" t="s">
        <v>4</v>
      </c>
      <c r="E3" s="11" t="s">
        <v>5</v>
      </c>
      <c r="F3" s="27"/>
      <c r="G3" s="27"/>
      <c r="H3" s="28"/>
    </row>
    <row r="4" spans="1:8">
      <c r="F4" s="12"/>
      <c r="G4" s="27"/>
      <c r="H4" s="28"/>
    </row>
    <row r="5" spans="1:8">
      <c r="A5" s="31" t="s">
        <v>7</v>
      </c>
      <c r="B5" s="23">
        <v>36969</v>
      </c>
      <c r="C5" s="24">
        <v>9</v>
      </c>
      <c r="D5" s="16">
        <v>24729</v>
      </c>
      <c r="E5" s="17">
        <v>42</v>
      </c>
      <c r="F5" s="27" t="s">
        <v>8</v>
      </c>
      <c r="G5" s="27"/>
      <c r="H5" s="28"/>
    </row>
    <row r="6" spans="1:8">
      <c r="A6" s="15" t="s">
        <v>9</v>
      </c>
      <c r="B6" s="25">
        <v>39776</v>
      </c>
      <c r="C6" s="26">
        <v>1.5</v>
      </c>
      <c r="D6" s="13">
        <v>23584</v>
      </c>
      <c r="E6" s="14">
        <v>45</v>
      </c>
      <c r="F6" s="27" t="s">
        <v>10</v>
      </c>
      <c r="G6" s="27"/>
      <c r="H6" s="28"/>
    </row>
    <row r="7" spans="1:8">
      <c r="A7" s="15" t="s">
        <v>11</v>
      </c>
      <c r="B7" s="25">
        <v>39615</v>
      </c>
      <c r="C7" s="26">
        <v>1.5</v>
      </c>
      <c r="D7" s="13">
        <v>30371</v>
      </c>
      <c r="E7" s="14">
        <f>2010-1983</f>
        <v>27</v>
      </c>
      <c r="F7" s="27" t="s">
        <v>12</v>
      </c>
      <c r="G7" s="27"/>
      <c r="H7" s="28"/>
    </row>
    <row r="8" spans="1:8">
      <c r="A8" s="15" t="s">
        <v>13</v>
      </c>
      <c r="B8" s="25">
        <v>39986</v>
      </c>
      <c r="C8" s="26">
        <v>1</v>
      </c>
      <c r="D8" s="13">
        <v>28591</v>
      </c>
      <c r="E8" s="14">
        <f>2010-1978</f>
        <v>32</v>
      </c>
      <c r="F8" s="27" t="s">
        <v>14</v>
      </c>
      <c r="G8" s="27"/>
      <c r="H8" s="28"/>
    </row>
    <row r="9" spans="1:8">
      <c r="A9" s="15" t="s">
        <v>15</v>
      </c>
      <c r="B9" s="25">
        <v>39496</v>
      </c>
      <c r="C9" s="26">
        <v>2</v>
      </c>
      <c r="D9" s="13">
        <v>22820</v>
      </c>
      <c r="E9" s="14">
        <v>47</v>
      </c>
      <c r="F9" s="27" t="s">
        <v>16</v>
      </c>
      <c r="G9" s="29"/>
      <c r="H9" s="28"/>
    </row>
    <row r="10" spans="1:8">
      <c r="A10" s="15" t="s">
        <v>17</v>
      </c>
      <c r="B10" s="25">
        <v>40217</v>
      </c>
      <c r="C10" s="18">
        <v>0.25</v>
      </c>
      <c r="D10" s="13">
        <v>29907</v>
      </c>
      <c r="E10" s="14">
        <v>28</v>
      </c>
      <c r="F10" s="19" t="s">
        <v>18</v>
      </c>
      <c r="G10" s="29"/>
      <c r="H10" s="28"/>
    </row>
    <row r="11" spans="1:8">
      <c r="A11" s="15" t="s">
        <v>19</v>
      </c>
      <c r="B11" s="25">
        <v>40260</v>
      </c>
      <c r="C11" s="18">
        <v>0</v>
      </c>
      <c r="D11" s="13">
        <v>26775</v>
      </c>
      <c r="E11" s="14">
        <f>2010-1973</f>
        <v>37</v>
      </c>
      <c r="F11" s="19" t="s">
        <v>20</v>
      </c>
      <c r="G11" s="29"/>
      <c r="H11" s="28"/>
    </row>
    <row r="12" spans="1:8">
      <c r="A12" s="15" t="s">
        <v>21</v>
      </c>
      <c r="B12" s="23">
        <v>39084</v>
      </c>
      <c r="C12" s="24">
        <v>0.08</v>
      </c>
      <c r="D12" s="16">
        <v>21315</v>
      </c>
      <c r="E12" s="17">
        <v>51</v>
      </c>
      <c r="F12" s="27" t="s">
        <v>22</v>
      </c>
      <c r="G12" s="27"/>
      <c r="H12" s="28"/>
    </row>
    <row r="13" spans="1:8">
      <c r="A13" s="15" t="s">
        <v>23</v>
      </c>
      <c r="B13" s="25">
        <v>40179</v>
      </c>
      <c r="C13" s="26">
        <v>0.5</v>
      </c>
      <c r="D13" s="13">
        <v>31675</v>
      </c>
      <c r="E13" s="14">
        <v>23</v>
      </c>
      <c r="F13" s="27" t="s">
        <v>6</v>
      </c>
      <c r="G13" s="27" t="s">
        <v>24</v>
      </c>
      <c r="H13" s="28"/>
    </row>
    <row r="14" spans="1:8">
      <c r="A14" s="15" t="s">
        <v>25</v>
      </c>
      <c r="B14" s="23">
        <v>38376</v>
      </c>
      <c r="C14" s="24">
        <v>5</v>
      </c>
      <c r="D14" s="16">
        <v>28786</v>
      </c>
      <c r="E14" s="17">
        <v>31</v>
      </c>
      <c r="F14" s="27" t="s">
        <v>26</v>
      </c>
      <c r="G14" s="28"/>
      <c r="H14" s="28"/>
    </row>
    <row r="15" spans="1:8">
      <c r="A15" s="15" t="s">
        <v>27</v>
      </c>
      <c r="B15" s="25">
        <v>39848</v>
      </c>
      <c r="C15" s="26">
        <v>1</v>
      </c>
      <c r="D15" s="13">
        <v>30087</v>
      </c>
      <c r="E15" s="14">
        <f>2010-1982</f>
        <v>28</v>
      </c>
      <c r="F15" s="27" t="s">
        <v>28</v>
      </c>
      <c r="G15" s="30"/>
      <c r="H15" s="28"/>
    </row>
    <row r="16" spans="1:8">
      <c r="A16" s="15" t="s">
        <v>29</v>
      </c>
      <c r="B16" s="25">
        <v>40002</v>
      </c>
      <c r="C16" s="26">
        <v>1</v>
      </c>
      <c r="D16" s="13">
        <v>26467</v>
      </c>
      <c r="E16" s="14">
        <v>37</v>
      </c>
      <c r="F16" s="27" t="s">
        <v>30</v>
      </c>
      <c r="G16" s="30"/>
      <c r="H16" s="28"/>
    </row>
    <row r="17" spans="1:8">
      <c r="A17" s="15" t="s">
        <v>31</v>
      </c>
      <c r="B17" s="23">
        <v>39951</v>
      </c>
      <c r="C17" s="24">
        <v>1</v>
      </c>
      <c r="D17" s="16">
        <v>28262</v>
      </c>
      <c r="E17" s="17">
        <f>2010-1977</f>
        <v>33</v>
      </c>
      <c r="F17" s="27" t="s">
        <v>32</v>
      </c>
      <c r="G17" s="30"/>
      <c r="H17" s="28"/>
    </row>
    <row r="18" spans="1:8">
      <c r="A18" s="31" t="s">
        <v>33</v>
      </c>
      <c r="B18" s="25">
        <v>38925</v>
      </c>
      <c r="C18" s="26">
        <v>4</v>
      </c>
      <c r="D18" s="13">
        <v>27199</v>
      </c>
      <c r="E18" s="14">
        <v>35</v>
      </c>
      <c r="F18" s="27" t="s">
        <v>34</v>
      </c>
      <c r="G18" s="27"/>
      <c r="H18" s="28"/>
    </row>
    <row r="19" spans="1:8">
      <c r="A19" s="15" t="s">
        <v>35</v>
      </c>
      <c r="B19" s="25">
        <v>39755</v>
      </c>
      <c r="C19" s="26">
        <v>1.5</v>
      </c>
      <c r="D19" s="13">
        <v>29419</v>
      </c>
      <c r="E19" s="14">
        <v>29</v>
      </c>
      <c r="F19" s="27" t="s">
        <v>36</v>
      </c>
      <c r="G19" s="27"/>
      <c r="H19" s="28"/>
    </row>
    <row r="20" spans="1:8">
      <c r="A20" s="15" t="s">
        <v>37</v>
      </c>
      <c r="B20" s="25">
        <v>39826</v>
      </c>
      <c r="C20" s="26">
        <v>1</v>
      </c>
      <c r="D20" s="13">
        <v>29980</v>
      </c>
      <c r="E20" s="14">
        <f>2010-1982</f>
        <v>28</v>
      </c>
      <c r="F20" s="27" t="s">
        <v>38</v>
      </c>
      <c r="G20" s="27"/>
      <c r="H20" s="28"/>
    </row>
    <row r="21" spans="1:8">
      <c r="A21" s="15" t="s">
        <v>39</v>
      </c>
      <c r="B21" s="23">
        <v>38475</v>
      </c>
      <c r="C21" s="24">
        <v>5</v>
      </c>
      <c r="D21" s="16">
        <v>25178</v>
      </c>
      <c r="E21" s="17">
        <v>41</v>
      </c>
      <c r="F21" s="27" t="s">
        <v>26</v>
      </c>
      <c r="G21" s="27"/>
      <c r="H21" s="28"/>
    </row>
    <row r="22" spans="1:8">
      <c r="A22" s="15" t="s">
        <v>40</v>
      </c>
      <c r="B22" s="23">
        <v>39142</v>
      </c>
      <c r="C22" s="24">
        <v>3</v>
      </c>
      <c r="D22" s="16">
        <v>30351</v>
      </c>
      <c r="E22" s="17">
        <f>2010-1983</f>
        <v>27</v>
      </c>
      <c r="F22" s="27" t="s">
        <v>6</v>
      </c>
      <c r="G22" s="27"/>
      <c r="H22" s="28"/>
    </row>
    <row r="23" spans="1:8">
      <c r="A23" s="15" t="s">
        <v>41</v>
      </c>
      <c r="B23" s="23">
        <v>40245</v>
      </c>
      <c r="C23" s="20">
        <v>0.08</v>
      </c>
      <c r="D23" s="16">
        <v>27991</v>
      </c>
      <c r="E23" s="17">
        <v>33</v>
      </c>
      <c r="F23" s="19" t="s">
        <v>18</v>
      </c>
      <c r="G23" s="27"/>
      <c r="H23" s="28"/>
    </row>
    <row r="24" spans="1:8">
      <c r="A24" s="15" t="s">
        <v>42</v>
      </c>
      <c r="B24" s="25">
        <v>39541</v>
      </c>
      <c r="C24" s="26">
        <v>2</v>
      </c>
      <c r="D24" s="13">
        <v>31935</v>
      </c>
      <c r="E24" s="14">
        <v>22</v>
      </c>
      <c r="F24" s="27" t="s">
        <v>16</v>
      </c>
      <c r="G24" s="29"/>
      <c r="H24" s="28"/>
    </row>
    <row r="25" spans="1:8">
      <c r="A25" s="15" t="s">
        <v>43</v>
      </c>
      <c r="B25" s="25">
        <v>39595</v>
      </c>
      <c r="C25" s="26">
        <v>2</v>
      </c>
      <c r="D25" s="13">
        <v>24730</v>
      </c>
      <c r="E25" s="14">
        <v>42</v>
      </c>
      <c r="F25" s="27" t="s">
        <v>44</v>
      </c>
      <c r="G25" s="27"/>
      <c r="H25" s="28"/>
    </row>
    <row r="26" spans="1:8">
      <c r="A26" s="15" t="s">
        <v>45</v>
      </c>
      <c r="B26" s="23">
        <v>38908</v>
      </c>
      <c r="C26" s="24">
        <v>4</v>
      </c>
      <c r="D26" s="16">
        <v>27718</v>
      </c>
      <c r="E26" s="17">
        <v>34</v>
      </c>
      <c r="F26" s="27" t="s">
        <v>46</v>
      </c>
      <c r="G26" s="27"/>
      <c r="H26" s="28"/>
    </row>
    <row r="27" spans="1:8">
      <c r="A27" s="15" t="s">
        <v>47</v>
      </c>
      <c r="B27" s="23">
        <v>38296</v>
      </c>
      <c r="C27" s="24">
        <v>6</v>
      </c>
      <c r="D27" s="16">
        <v>24723</v>
      </c>
      <c r="E27" s="17">
        <v>42</v>
      </c>
      <c r="F27" s="27" t="s">
        <v>48</v>
      </c>
      <c r="G27" s="27"/>
      <c r="H27" s="28"/>
    </row>
    <row r="28" spans="1:8">
      <c r="A28" s="15" t="s">
        <v>49</v>
      </c>
      <c r="B28" s="25">
        <v>39853</v>
      </c>
      <c r="C28" s="26">
        <v>1</v>
      </c>
      <c r="D28" s="13">
        <v>30108</v>
      </c>
      <c r="E28" s="14">
        <v>27</v>
      </c>
      <c r="F28" s="27" t="s">
        <v>10</v>
      </c>
      <c r="G28" s="27"/>
      <c r="H28" s="28"/>
    </row>
    <row r="29" spans="1:8">
      <c r="A29" s="15" t="s">
        <v>50</v>
      </c>
      <c r="B29" s="25">
        <v>39484</v>
      </c>
      <c r="C29" s="26">
        <v>2</v>
      </c>
      <c r="D29" s="13">
        <v>30818</v>
      </c>
      <c r="E29" s="14">
        <f>2010-1984</f>
        <v>26</v>
      </c>
      <c r="F29" s="19" t="s">
        <v>51</v>
      </c>
      <c r="G29" s="29"/>
      <c r="H29" s="28"/>
    </row>
    <row r="30" spans="1:8">
      <c r="A30" s="15" t="s">
        <v>52</v>
      </c>
      <c r="B30" s="25">
        <v>39731</v>
      </c>
      <c r="C30" s="26">
        <v>1.5</v>
      </c>
      <c r="D30" s="13">
        <v>31569</v>
      </c>
      <c r="E30" s="14">
        <v>23</v>
      </c>
      <c r="F30" s="27" t="s">
        <v>10</v>
      </c>
      <c r="G30" s="29"/>
      <c r="H30" s="28"/>
    </row>
    <row r="31" spans="1:8">
      <c r="A31" s="15" t="s">
        <v>53</v>
      </c>
      <c r="B31" s="25">
        <v>40287</v>
      </c>
      <c r="C31" s="26">
        <v>0</v>
      </c>
      <c r="D31" s="13">
        <v>26444</v>
      </c>
      <c r="E31" s="14">
        <f>2010-1972</f>
        <v>38</v>
      </c>
      <c r="F31" s="27" t="s">
        <v>10</v>
      </c>
      <c r="G31" s="29"/>
      <c r="H31" s="28"/>
    </row>
    <row r="32" spans="1:8">
      <c r="A32" s="15" t="s">
        <v>54</v>
      </c>
      <c r="B32" s="25">
        <v>39790</v>
      </c>
      <c r="C32" s="26">
        <v>1</v>
      </c>
      <c r="D32" s="13">
        <v>30485</v>
      </c>
      <c r="E32" s="14">
        <v>26</v>
      </c>
      <c r="F32" s="19" t="s">
        <v>55</v>
      </c>
      <c r="G32" s="29"/>
      <c r="H32" s="28"/>
    </row>
    <row r="33" spans="1:8">
      <c r="A33" s="15" t="s">
        <v>56</v>
      </c>
      <c r="B33" s="25">
        <v>40000</v>
      </c>
      <c r="C33" s="26">
        <v>0.5</v>
      </c>
      <c r="D33" s="13">
        <v>30800</v>
      </c>
      <c r="E33" s="14">
        <f>2010-1984</f>
        <v>26</v>
      </c>
      <c r="F33" s="27" t="s">
        <v>57</v>
      </c>
      <c r="G33" s="29"/>
      <c r="H33" s="28"/>
    </row>
    <row r="34" spans="1:8">
      <c r="A34" s="15" t="s">
        <v>58</v>
      </c>
      <c r="B34" s="25">
        <v>39420</v>
      </c>
      <c r="C34" s="26">
        <v>2</v>
      </c>
      <c r="D34" s="13">
        <v>20341</v>
      </c>
      <c r="E34" s="14">
        <v>54</v>
      </c>
      <c r="F34" s="27" t="s">
        <v>6</v>
      </c>
      <c r="G34" s="27"/>
      <c r="H34" s="28"/>
    </row>
    <row r="35" spans="1:8">
      <c r="A35" s="15" t="s">
        <v>59</v>
      </c>
      <c r="B35" s="25">
        <v>39909</v>
      </c>
      <c r="C35" s="26">
        <v>1</v>
      </c>
      <c r="D35" s="13">
        <v>30353</v>
      </c>
      <c r="E35" s="14">
        <f>2010-1983</f>
        <v>27</v>
      </c>
      <c r="F35" s="27" t="s">
        <v>60</v>
      </c>
      <c r="G35" s="27"/>
      <c r="H35" s="28"/>
    </row>
    <row r="36" spans="1:8">
      <c r="A36" s="15" t="s">
        <v>61</v>
      </c>
      <c r="B36" s="25">
        <v>40057</v>
      </c>
      <c r="C36" s="26">
        <v>0.5</v>
      </c>
      <c r="D36" s="13">
        <v>26740</v>
      </c>
      <c r="E36" s="14">
        <f>2010-1973</f>
        <v>37</v>
      </c>
      <c r="F36" s="27" t="s">
        <v>62</v>
      </c>
      <c r="G36" s="27"/>
      <c r="H36" s="28"/>
    </row>
    <row r="37" spans="1:8">
      <c r="A37" s="15" t="s">
        <v>63</v>
      </c>
      <c r="B37" s="23">
        <v>37435</v>
      </c>
      <c r="C37" s="24">
        <v>8</v>
      </c>
      <c r="D37" s="16">
        <v>28331</v>
      </c>
      <c r="E37" s="17">
        <v>32</v>
      </c>
      <c r="F37" s="27" t="s">
        <v>26</v>
      </c>
      <c r="G37" s="27"/>
      <c r="H37" s="28"/>
    </row>
    <row r="38" spans="1:8">
      <c r="A38" s="31" t="s">
        <v>64</v>
      </c>
      <c r="B38" s="25">
        <v>39848</v>
      </c>
      <c r="C38" s="26">
        <v>1</v>
      </c>
      <c r="D38" s="13">
        <v>25871</v>
      </c>
      <c r="E38" s="14">
        <v>39</v>
      </c>
      <c r="F38" s="27" t="s">
        <v>65</v>
      </c>
      <c r="G38" s="27"/>
      <c r="H38" s="28"/>
    </row>
    <row r="39" spans="1:8">
      <c r="A39" s="15" t="s">
        <v>66</v>
      </c>
      <c r="B39" s="25">
        <v>37257</v>
      </c>
      <c r="C39" s="26">
        <v>8</v>
      </c>
      <c r="D39" s="13">
        <v>26480</v>
      </c>
      <c r="E39" s="14">
        <v>37</v>
      </c>
      <c r="F39" s="29" t="s">
        <v>67</v>
      </c>
      <c r="G39" s="27"/>
      <c r="H39" s="28"/>
    </row>
    <row r="40" spans="1:8">
      <c r="A40" s="15" t="s">
        <v>68</v>
      </c>
      <c r="B40" s="25">
        <v>40224</v>
      </c>
      <c r="C40" s="18">
        <v>0.25</v>
      </c>
      <c r="D40" s="13">
        <v>29426</v>
      </c>
      <c r="E40" s="14">
        <v>29</v>
      </c>
      <c r="F40" s="27" t="s">
        <v>10</v>
      </c>
      <c r="G40" s="27"/>
      <c r="H40" s="28"/>
    </row>
    <row r="41" spans="1:8">
      <c r="A41" s="15" t="s">
        <v>69</v>
      </c>
      <c r="B41" s="25">
        <v>39818</v>
      </c>
      <c r="C41" s="26">
        <v>1</v>
      </c>
      <c r="D41" s="13">
        <v>30783</v>
      </c>
      <c r="E41" s="14">
        <f>2010-1984</f>
        <v>26</v>
      </c>
      <c r="F41" s="27" t="s">
        <v>70</v>
      </c>
      <c r="G41" s="27"/>
      <c r="H41" s="28"/>
    </row>
    <row r="42" spans="1:8">
      <c r="A42" s="15" t="s">
        <v>71</v>
      </c>
      <c r="B42" s="25">
        <v>39652</v>
      </c>
      <c r="C42" s="26">
        <v>2</v>
      </c>
      <c r="D42" s="13">
        <v>27858</v>
      </c>
      <c r="E42" s="14">
        <f>2010-1976</f>
        <v>34</v>
      </c>
      <c r="F42" s="27" t="s">
        <v>10</v>
      </c>
      <c r="G42" s="27"/>
      <c r="H42" s="28"/>
    </row>
    <row r="43" spans="1:8">
      <c r="A43" s="15" t="s">
        <v>72</v>
      </c>
      <c r="B43" s="25">
        <v>37196</v>
      </c>
      <c r="C43" s="26">
        <v>9</v>
      </c>
      <c r="D43" s="13">
        <v>25920</v>
      </c>
      <c r="E43" s="14">
        <v>39</v>
      </c>
      <c r="F43" s="27" t="s">
        <v>73</v>
      </c>
      <c r="G43" s="27"/>
      <c r="H43" s="28"/>
    </row>
    <row r="44" spans="1:8">
      <c r="A44" s="31" t="s">
        <v>74</v>
      </c>
      <c r="B44" s="25">
        <v>39587</v>
      </c>
      <c r="C44" s="26">
        <v>2</v>
      </c>
      <c r="D44" s="13">
        <v>26409</v>
      </c>
      <c r="E44" s="14">
        <f>2010-1972</f>
        <v>38</v>
      </c>
      <c r="F44" s="27" t="s">
        <v>75</v>
      </c>
      <c r="G44" s="27"/>
      <c r="H44" s="28"/>
    </row>
    <row r="45" spans="1:8">
      <c r="A45" s="15" t="s">
        <v>76</v>
      </c>
      <c r="B45" s="25">
        <v>37683</v>
      </c>
      <c r="C45" s="26">
        <v>7</v>
      </c>
      <c r="D45" s="13">
        <v>24975</v>
      </c>
      <c r="E45" s="14">
        <f>2010-1968</f>
        <v>42</v>
      </c>
      <c r="F45" s="27" t="s">
        <v>77</v>
      </c>
      <c r="G45" s="27"/>
      <c r="H45" s="28"/>
    </row>
    <row r="46" spans="1:8">
      <c r="A46" s="15" t="s">
        <v>78</v>
      </c>
      <c r="B46" s="25">
        <v>37623</v>
      </c>
      <c r="C46" s="26">
        <v>7</v>
      </c>
      <c r="D46" s="13">
        <v>24105</v>
      </c>
      <c r="E46" s="14">
        <v>44</v>
      </c>
      <c r="F46" s="27" t="s">
        <v>79</v>
      </c>
      <c r="G46" s="27"/>
      <c r="H46" s="28"/>
    </row>
    <row r="47" spans="1:8">
      <c r="A47" s="15" t="s">
        <v>80</v>
      </c>
      <c r="B47" s="25">
        <v>39692</v>
      </c>
      <c r="C47" s="26">
        <v>1.5</v>
      </c>
      <c r="D47" s="13">
        <v>29316</v>
      </c>
      <c r="E47" s="14">
        <f>2010-1980</f>
        <v>30</v>
      </c>
      <c r="F47" s="27" t="s">
        <v>10</v>
      </c>
      <c r="G47" s="27"/>
      <c r="H47" s="28"/>
    </row>
    <row r="48" spans="1:8">
      <c r="A48" s="15" t="s">
        <v>81</v>
      </c>
      <c r="B48" s="25">
        <v>37151</v>
      </c>
      <c r="C48" s="26">
        <v>8.5</v>
      </c>
      <c r="D48" s="13">
        <v>20008</v>
      </c>
      <c r="E48" s="14">
        <v>55</v>
      </c>
      <c r="F48" s="27" t="s">
        <v>10</v>
      </c>
      <c r="G48" s="27"/>
      <c r="H48" s="28"/>
    </row>
    <row r="49" spans="1:8">
      <c r="A49" s="15" t="s">
        <v>82</v>
      </c>
      <c r="B49" s="25">
        <v>39652</v>
      </c>
      <c r="C49" s="26">
        <v>2</v>
      </c>
      <c r="D49" s="13">
        <v>30284</v>
      </c>
      <c r="E49" s="14">
        <v>27</v>
      </c>
      <c r="F49" s="27" t="s">
        <v>83</v>
      </c>
      <c r="G49" s="27"/>
      <c r="H49" s="28"/>
    </row>
    <row r="50" spans="1:8">
      <c r="A50" s="15" t="s">
        <v>84</v>
      </c>
      <c r="B50" s="25">
        <v>38432</v>
      </c>
      <c r="C50" s="26">
        <v>5</v>
      </c>
      <c r="D50" s="13">
        <v>22715</v>
      </c>
      <c r="E50" s="14">
        <f>2010-1962</f>
        <v>48</v>
      </c>
      <c r="F50" s="27" t="s">
        <v>77</v>
      </c>
      <c r="G50" s="27"/>
      <c r="H50" s="28"/>
    </row>
    <row r="51" spans="1:8">
      <c r="A51" s="15" t="s">
        <v>85</v>
      </c>
      <c r="B51" s="25">
        <v>38981</v>
      </c>
      <c r="C51" s="26">
        <v>4</v>
      </c>
      <c r="D51" s="13">
        <v>19783</v>
      </c>
      <c r="E51" s="14">
        <f>2010-1954</f>
        <v>56</v>
      </c>
      <c r="F51" s="27" t="s">
        <v>86</v>
      </c>
      <c r="G51" s="27"/>
      <c r="H51" s="28"/>
    </row>
    <row r="52" spans="1:8">
      <c r="A52" s="15" t="s">
        <v>87</v>
      </c>
      <c r="B52" s="25">
        <v>40238</v>
      </c>
      <c r="C52" s="26">
        <v>0</v>
      </c>
      <c r="D52" s="13">
        <v>25802</v>
      </c>
      <c r="E52" s="14">
        <v>39</v>
      </c>
      <c r="F52" s="19" t="s">
        <v>88</v>
      </c>
      <c r="G52" s="27"/>
      <c r="H52" s="28"/>
    </row>
    <row r="53" spans="1:8">
      <c r="A53" s="15" t="s">
        <v>89</v>
      </c>
      <c r="B53" s="23">
        <v>39210</v>
      </c>
      <c r="C53" s="24">
        <v>3</v>
      </c>
      <c r="D53" s="16">
        <v>31632</v>
      </c>
      <c r="E53" s="17">
        <v>23</v>
      </c>
      <c r="F53" s="27" t="s">
        <v>10</v>
      </c>
      <c r="G53" s="27"/>
      <c r="H53" s="28"/>
    </row>
    <row r="54" spans="1:8">
      <c r="A54" s="31" t="s">
        <v>90</v>
      </c>
      <c r="B54" s="25">
        <v>37412</v>
      </c>
      <c r="C54" s="26">
        <v>8</v>
      </c>
      <c r="D54" s="13">
        <v>25759</v>
      </c>
      <c r="E54" s="14">
        <v>39</v>
      </c>
      <c r="F54" s="29" t="s">
        <v>91</v>
      </c>
      <c r="G54" s="27"/>
      <c r="H54" s="28"/>
    </row>
    <row r="55" spans="1:8">
      <c r="A55" s="15" t="s">
        <v>92</v>
      </c>
      <c r="B55" s="25">
        <v>39699</v>
      </c>
      <c r="C55" s="26">
        <v>2</v>
      </c>
      <c r="D55" s="13">
        <v>27807</v>
      </c>
      <c r="E55" s="14">
        <f>2010-1973</f>
        <v>37</v>
      </c>
      <c r="F55" s="27" t="s">
        <v>26</v>
      </c>
      <c r="G55" s="27"/>
      <c r="H55" s="28"/>
    </row>
    <row r="57" spans="1:8">
      <c r="B57" s="3" t="s">
        <v>93</v>
      </c>
      <c r="C57" s="22" t="s">
        <v>95</v>
      </c>
      <c r="D57" s="3" t="s">
        <v>93</v>
      </c>
      <c r="E57" s="21" t="s">
        <v>94</v>
      </c>
    </row>
  </sheetData>
  <phoneticPr fontId="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Accounting06</dc:creator>
  <cp:lastModifiedBy>evelyne</cp:lastModifiedBy>
  <dcterms:created xsi:type="dcterms:W3CDTF">2010-04-22T14:25:45Z</dcterms:created>
  <dcterms:modified xsi:type="dcterms:W3CDTF">2010-04-22T16:07:29Z</dcterms:modified>
</cp:coreProperties>
</file>