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48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Sheet1!$A$1:$M$82</definedName>
  </definedNames>
  <calcPr calcId="125725"/>
</workbook>
</file>

<file path=xl/calcChain.xml><?xml version="1.0" encoding="utf-8"?>
<calcChain xmlns="http://schemas.openxmlformats.org/spreadsheetml/2006/main">
  <c r="J24" i="1"/>
  <c r="H24"/>
  <c r="F24"/>
  <c r="D27"/>
  <c r="H79"/>
  <c r="F79"/>
  <c r="D79"/>
  <c r="D76"/>
  <c r="H75"/>
  <c r="F75"/>
  <c r="D75"/>
  <c r="H74"/>
  <c r="D74"/>
  <c r="H78"/>
  <c r="F78"/>
  <c r="D78"/>
  <c r="D68"/>
  <c r="J64"/>
  <c r="H64"/>
  <c r="F64"/>
  <c r="J61"/>
  <c r="H61"/>
  <c r="F61"/>
  <c r="D61"/>
  <c r="J55"/>
  <c r="H55"/>
  <c r="F55"/>
  <c r="D55"/>
  <c r="J51"/>
  <c r="H51"/>
  <c r="F51"/>
  <c r="D51"/>
  <c r="H47"/>
  <c r="D47"/>
  <c r="J47"/>
  <c r="F47"/>
  <c r="D64"/>
  <c r="H37"/>
  <c r="F37"/>
  <c r="D37"/>
  <c r="H35"/>
  <c r="F35"/>
  <c r="D35"/>
  <c r="H38"/>
  <c r="F38"/>
  <c r="D38"/>
  <c r="D23"/>
  <c r="J23"/>
  <c r="H23"/>
  <c r="F23"/>
  <c r="J20"/>
  <c r="H20"/>
  <c r="F20"/>
  <c r="D20"/>
  <c r="J14"/>
  <c r="H14"/>
  <c r="F14"/>
  <c r="D14"/>
  <c r="J10"/>
  <c r="H10"/>
  <c r="F10"/>
  <c r="D10"/>
  <c r="D15"/>
  <c r="H15"/>
  <c r="F36"/>
  <c r="D56"/>
  <c r="H77"/>
  <c r="F15"/>
  <c r="J15"/>
  <c r="D36"/>
  <c r="H36"/>
  <c r="H56"/>
  <c r="H65"/>
  <c r="J56"/>
  <c r="J65"/>
  <c r="D77"/>
  <c r="F77"/>
  <c r="D6"/>
  <c r="F6"/>
  <c r="H6"/>
  <c r="J6"/>
  <c r="D33"/>
  <c r="F33"/>
  <c r="H33"/>
  <c r="D34"/>
  <c r="F34"/>
  <c r="H34"/>
  <c r="F74"/>
  <c r="F76"/>
  <c r="H76"/>
  <c r="H41"/>
  <c r="H39"/>
  <c r="D41"/>
  <c r="D39"/>
  <c r="F56"/>
  <c r="F65"/>
  <c r="H82"/>
  <c r="H80"/>
  <c r="D28"/>
  <c r="D24"/>
  <c r="F82"/>
  <c r="F80"/>
  <c r="D82"/>
  <c r="D80"/>
  <c r="D65"/>
  <c r="D69"/>
  <c r="F41"/>
  <c r="F39"/>
</calcChain>
</file>

<file path=xl/sharedStrings.xml><?xml version="1.0" encoding="utf-8"?>
<sst xmlns="http://schemas.openxmlformats.org/spreadsheetml/2006/main" count="116" uniqueCount="40">
  <si>
    <t>RESUME PAR SECTEUR</t>
  </si>
  <si>
    <t>BUDGET 2011</t>
  </si>
  <si>
    <t>€ EUROS</t>
  </si>
  <si>
    <t>Global</t>
  </si>
  <si>
    <t>Dietetique</t>
  </si>
  <si>
    <t>Pharmacies</t>
  </si>
  <si>
    <t>Export</t>
  </si>
  <si>
    <t>Autres</t>
  </si>
  <si>
    <t>Non repartit</t>
  </si>
  <si>
    <t>€000</t>
  </si>
  <si>
    <t>Chiffre d'affaire</t>
  </si>
  <si>
    <t>Marge brute</t>
  </si>
  <si>
    <t>Transport</t>
  </si>
  <si>
    <t>Emballage</t>
  </si>
  <si>
    <t xml:space="preserve">Personnel entrepot </t>
  </si>
  <si>
    <t>Total logistics</t>
  </si>
  <si>
    <t xml:space="preserve">Force de vente </t>
  </si>
  <si>
    <t>Commerciaux independants</t>
  </si>
  <si>
    <t>Force de vente (export)</t>
  </si>
  <si>
    <t>Total force de vente</t>
  </si>
  <si>
    <t>Marge d'exploitation</t>
  </si>
  <si>
    <t>Salaires et charges sociales</t>
  </si>
  <si>
    <t>Prospectus et catalogues</t>
  </si>
  <si>
    <t>Promotion et frais de developement</t>
  </si>
  <si>
    <t>Marketing et salons</t>
  </si>
  <si>
    <t>Total marketing</t>
  </si>
  <si>
    <t>Frais de gestion directs</t>
  </si>
  <si>
    <t>Repartition des frais de gestion indirects</t>
  </si>
  <si>
    <t>Benefices (net) avant impots</t>
  </si>
  <si>
    <t>Ajustement interet bancaire</t>
  </si>
  <si>
    <t>Ajustement amortissement</t>
  </si>
  <si>
    <t>EBITDA</t>
  </si>
  <si>
    <t>France</t>
  </si>
  <si>
    <t>Iles Britanniques</t>
  </si>
  <si>
    <t xml:space="preserve">Marketing </t>
  </si>
  <si>
    <t>Frais de gestion</t>
  </si>
  <si>
    <t>Repartition des frais de gestion</t>
  </si>
  <si>
    <t>ACTUEL 2010</t>
  </si>
  <si>
    <t>SANTE VERTE LTD</t>
  </si>
  <si>
    <t>WISDOM OF NATURE LTD</t>
  </si>
</sst>
</file>

<file path=xl/styles.xml><?xml version="1.0" encoding="utf-8"?>
<styleSheet xmlns="http://schemas.openxmlformats.org/spreadsheetml/2006/main">
  <numFmts count="1">
    <numFmt numFmtId="164" formatCode="\€#,##0;\(\€#,##0\)"/>
  </numFmts>
  <fonts count="8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0" borderId="0" xfId="0" applyFont="1" applyFill="1" applyAlignment="1">
      <alignment horizontal="center"/>
    </xf>
    <xf numFmtId="164" fontId="2" fillId="2" borderId="0" xfId="0" quotePrefix="1" applyNumberFormat="1" applyFont="1" applyFill="1" applyAlignment="1">
      <alignment horizontal="center"/>
    </xf>
    <xf numFmtId="0" fontId="2" fillId="0" borderId="0" xfId="0" applyFont="1" applyFill="1"/>
    <xf numFmtId="164" fontId="2" fillId="2" borderId="1" xfId="0" applyNumberFormat="1" applyFont="1" applyFill="1" applyBorder="1"/>
    <xf numFmtId="9" fontId="2" fillId="2" borderId="0" xfId="0" applyNumberFormat="1" applyFont="1" applyFill="1"/>
    <xf numFmtId="164" fontId="2" fillId="2" borderId="0" xfId="0" applyNumberFormat="1" applyFont="1" applyFill="1" applyBorder="1"/>
    <xf numFmtId="164" fontId="2" fillId="2" borderId="0" xfId="0" applyNumberFormat="1" applyFont="1" applyFill="1"/>
    <xf numFmtId="164" fontId="2" fillId="2" borderId="2" xfId="0" applyNumberFormat="1" applyFont="1" applyFill="1" applyBorder="1"/>
    <xf numFmtId="0" fontId="3" fillId="0" borderId="0" xfId="0" applyFont="1" applyFill="1"/>
    <xf numFmtId="164" fontId="2" fillId="2" borderId="3" xfId="0" applyNumberFormat="1" applyFont="1" applyFill="1" applyBorder="1"/>
    <xf numFmtId="164" fontId="3" fillId="3" borderId="3" xfId="0" applyNumberFormat="1" applyFont="1" applyFill="1" applyBorder="1"/>
    <xf numFmtId="164" fontId="3" fillId="4" borderId="3" xfId="0" applyNumberFormat="1" applyFont="1" applyFill="1" applyBorder="1"/>
    <xf numFmtId="164" fontId="3" fillId="5" borderId="3" xfId="0" applyNumberFormat="1" applyFont="1" applyFill="1" applyBorder="1"/>
    <xf numFmtId="164" fontId="3" fillId="6" borderId="3" xfId="0" applyNumberFormat="1" applyFont="1" applyFill="1" applyBorder="1"/>
    <xf numFmtId="164" fontId="3" fillId="6" borderId="0" xfId="0" applyNumberFormat="1" applyFont="1" applyFill="1" applyBorder="1"/>
    <xf numFmtId="164" fontId="3" fillId="0" borderId="3" xfId="0" applyNumberFormat="1" applyFont="1" applyFill="1" applyBorder="1"/>
    <xf numFmtId="9" fontId="2" fillId="2" borderId="0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164" fontId="3" fillId="5" borderId="1" xfId="0" applyNumberFormat="1" applyFont="1" applyFill="1" applyBorder="1"/>
    <xf numFmtId="164" fontId="3" fillId="6" borderId="1" xfId="0" applyNumberFormat="1" applyFont="1" applyFill="1" applyBorder="1"/>
    <xf numFmtId="164" fontId="3" fillId="0" borderId="1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3" fillId="6" borderId="0" xfId="0" applyNumberFormat="1" applyFont="1" applyFill="1" applyAlignment="1">
      <alignment horizontal="center"/>
    </xf>
    <xf numFmtId="164" fontId="3" fillId="7" borderId="0" xfId="0" applyNumberFormat="1" applyFont="1" applyFill="1"/>
    <xf numFmtId="9" fontId="3" fillId="6" borderId="0" xfId="0" applyNumberFormat="1" applyFont="1" applyFill="1"/>
    <xf numFmtId="9" fontId="3" fillId="7" borderId="0" xfId="0" applyNumberFormat="1" applyFont="1" applyFill="1"/>
    <xf numFmtId="164" fontId="3" fillId="7" borderId="3" xfId="0" applyNumberFormat="1" applyFont="1" applyFill="1" applyBorder="1"/>
    <xf numFmtId="164" fontId="3" fillId="0" borderId="0" xfId="0" applyNumberFormat="1" applyFont="1" applyFill="1"/>
    <xf numFmtId="0" fontId="4" fillId="3" borderId="0" xfId="0" applyFont="1" applyFill="1"/>
    <xf numFmtId="0" fontId="4" fillId="4" borderId="0" xfId="0" applyFont="1" applyFill="1"/>
    <xf numFmtId="164" fontId="4" fillId="0" borderId="0" xfId="0" quotePrefix="1" applyNumberFormat="1" applyFont="1" applyFill="1" applyAlignment="1">
      <alignment horizontal="center"/>
    </xf>
    <xf numFmtId="0" fontId="4" fillId="5" borderId="0" xfId="0" applyFont="1" applyFill="1"/>
    <xf numFmtId="164" fontId="4" fillId="6" borderId="0" xfId="0" applyNumberFormat="1" applyFont="1" applyFill="1"/>
    <xf numFmtId="164" fontId="4" fillId="0" borderId="0" xfId="0" applyNumberFormat="1" applyFont="1" applyFill="1"/>
    <xf numFmtId="164" fontId="4" fillId="0" borderId="0" xfId="0" applyNumberFormat="1" applyFont="1" applyFill="1" applyBorder="1"/>
    <xf numFmtId="0" fontId="4" fillId="6" borderId="0" xfId="0" applyFont="1" applyFill="1"/>
    <xf numFmtId="0" fontId="4" fillId="0" borderId="0" xfId="0" applyFon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5" fillId="4" borderId="0" xfId="0" applyFont="1" applyFill="1" applyAlignment="1">
      <alignment horizontal="center"/>
    </xf>
    <xf numFmtId="0" fontId="5" fillId="4" borderId="0" xfId="0" applyFont="1" applyFill="1"/>
    <xf numFmtId="0" fontId="5" fillId="5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164" fontId="5" fillId="3" borderId="0" xfId="0" quotePrefix="1" applyNumberFormat="1" applyFont="1" applyFill="1" applyAlignment="1">
      <alignment horizontal="center"/>
    </xf>
    <xf numFmtId="164" fontId="5" fillId="4" borderId="0" xfId="0" quotePrefix="1" applyNumberFormat="1" applyFont="1" applyFill="1" applyAlignment="1">
      <alignment horizontal="center"/>
    </xf>
    <xf numFmtId="164" fontId="5" fillId="5" borderId="0" xfId="0" quotePrefix="1" applyNumberFormat="1" applyFont="1" applyFill="1" applyAlignment="1">
      <alignment horizontal="center"/>
    </xf>
    <xf numFmtId="164" fontId="5" fillId="6" borderId="0" xfId="0" quotePrefix="1" applyNumberFormat="1" applyFont="1" applyFill="1" applyAlignment="1">
      <alignment horizontal="center"/>
    </xf>
    <xf numFmtId="164" fontId="5" fillId="0" borderId="0" xfId="0" quotePrefix="1" applyNumberFormat="1" applyFont="1" applyFill="1" applyAlignment="1">
      <alignment horizontal="center"/>
    </xf>
    <xf numFmtId="164" fontId="5" fillId="3" borderId="1" xfId="0" applyNumberFormat="1" applyFont="1" applyFill="1" applyBorder="1"/>
    <xf numFmtId="164" fontId="5" fillId="4" borderId="1" xfId="0" applyNumberFormat="1" applyFont="1" applyFill="1" applyBorder="1"/>
    <xf numFmtId="164" fontId="5" fillId="5" borderId="1" xfId="0" applyNumberFormat="1" applyFont="1" applyFill="1" applyBorder="1"/>
    <xf numFmtId="0" fontId="5" fillId="5" borderId="0" xfId="0" applyFont="1" applyFill="1"/>
    <xf numFmtId="164" fontId="5" fillId="6" borderId="1" xfId="0" applyNumberFormat="1" applyFont="1" applyFill="1" applyBorder="1"/>
    <xf numFmtId="164" fontId="5" fillId="6" borderId="0" xfId="0" applyNumberFormat="1" applyFont="1" applyFill="1" applyBorder="1"/>
    <xf numFmtId="164" fontId="5" fillId="0" borderId="1" xfId="0" applyNumberFormat="1" applyFont="1" applyFill="1" applyBorder="1"/>
    <xf numFmtId="164" fontId="5" fillId="3" borderId="3" xfId="0" applyNumberFormat="1" applyFont="1" applyFill="1" applyBorder="1"/>
    <xf numFmtId="9" fontId="5" fillId="3" borderId="0" xfId="0" applyNumberFormat="1" applyFont="1" applyFill="1"/>
    <xf numFmtId="164" fontId="5" fillId="4" borderId="3" xfId="0" applyNumberFormat="1" applyFont="1" applyFill="1" applyBorder="1"/>
    <xf numFmtId="9" fontId="5" fillId="4" borderId="0" xfId="0" applyNumberFormat="1" applyFont="1" applyFill="1"/>
    <xf numFmtId="164" fontId="5" fillId="5" borderId="3" xfId="0" applyNumberFormat="1" applyFont="1" applyFill="1" applyBorder="1"/>
    <xf numFmtId="9" fontId="5" fillId="5" borderId="0" xfId="0" applyNumberFormat="1" applyFont="1" applyFill="1"/>
    <xf numFmtId="164" fontId="5" fillId="6" borderId="3" xfId="0" applyNumberFormat="1" applyFont="1" applyFill="1" applyBorder="1"/>
    <xf numFmtId="164" fontId="5" fillId="0" borderId="3" xfId="0" applyNumberFormat="1" applyFont="1" applyFill="1" applyBorder="1"/>
    <xf numFmtId="164" fontId="5" fillId="3" borderId="0" xfId="0" applyNumberFormat="1" applyFont="1" applyFill="1"/>
    <xf numFmtId="164" fontId="5" fillId="4" borderId="0" xfId="0" applyNumberFormat="1" applyFont="1" applyFill="1"/>
    <xf numFmtId="164" fontId="5" fillId="5" borderId="0" xfId="0" applyNumberFormat="1" applyFont="1" applyFill="1"/>
    <xf numFmtId="164" fontId="5" fillId="6" borderId="0" xfId="0" applyNumberFormat="1" applyFont="1" applyFill="1"/>
    <xf numFmtId="164" fontId="5" fillId="0" borderId="0" xfId="0" applyNumberFormat="1" applyFont="1" applyFill="1"/>
    <xf numFmtId="164" fontId="5" fillId="3" borderId="2" xfId="0" applyNumberFormat="1" applyFont="1" applyFill="1" applyBorder="1"/>
    <xf numFmtId="164" fontId="5" fillId="4" borderId="2" xfId="0" applyNumberFormat="1" applyFont="1" applyFill="1" applyBorder="1"/>
    <xf numFmtId="164" fontId="5" fillId="5" borderId="2" xfId="0" applyNumberFormat="1" applyFont="1" applyFill="1" applyBorder="1"/>
    <xf numFmtId="164" fontId="5" fillId="6" borderId="2" xfId="0" applyNumberFormat="1" applyFont="1" applyFill="1" applyBorder="1"/>
    <xf numFmtId="164" fontId="5" fillId="0" borderId="2" xfId="0" applyNumberFormat="1" applyFont="1" applyFill="1" applyBorder="1"/>
    <xf numFmtId="164" fontId="5" fillId="3" borderId="0" xfId="0" applyNumberFormat="1" applyFont="1" applyFill="1" applyBorder="1"/>
    <xf numFmtId="164" fontId="5" fillId="4" borderId="0" xfId="0" applyNumberFormat="1" applyFont="1" applyFill="1" applyBorder="1"/>
    <xf numFmtId="164" fontId="5" fillId="5" borderId="0" xfId="0" applyNumberFormat="1" applyFont="1" applyFill="1" applyBorder="1"/>
    <xf numFmtId="164" fontId="5" fillId="0" borderId="0" xfId="0" applyNumberFormat="1" applyFont="1" applyFill="1" applyBorder="1"/>
    <xf numFmtId="9" fontId="5" fillId="4" borderId="0" xfId="0" applyNumberFormat="1" applyFont="1" applyFill="1" applyBorder="1"/>
    <xf numFmtId="9" fontId="5" fillId="5" borderId="0" xfId="0" applyNumberFormat="1" applyFont="1" applyFill="1" applyBorder="1"/>
    <xf numFmtId="0" fontId="5" fillId="6" borderId="0" xfId="0" applyFont="1" applyFill="1" applyBorder="1"/>
    <xf numFmtId="0" fontId="5" fillId="6" borderId="0" xfId="0" applyFont="1" applyFill="1"/>
    <xf numFmtId="0" fontId="5" fillId="0" borderId="0" xfId="0" applyFont="1"/>
    <xf numFmtId="164" fontId="5" fillId="0" borderId="0" xfId="0" applyNumberFormat="1" applyFont="1"/>
    <xf numFmtId="164" fontId="5" fillId="0" borderId="2" xfId="0" applyNumberFormat="1" applyFont="1" applyBorder="1"/>
    <xf numFmtId="164" fontId="5" fillId="7" borderId="1" xfId="0" applyNumberFormat="1" applyFont="1" applyFill="1" applyBorder="1"/>
    <xf numFmtId="0" fontId="5" fillId="7" borderId="0" xfId="0" applyFont="1" applyFill="1"/>
    <xf numFmtId="164" fontId="5" fillId="7" borderId="3" xfId="0" applyNumberFormat="1" applyFont="1" applyFill="1" applyBorder="1"/>
    <xf numFmtId="164" fontId="5" fillId="7" borderId="0" xfId="0" applyNumberFormat="1" applyFont="1" applyFill="1"/>
    <xf numFmtId="164" fontId="5" fillId="7" borderId="0" xfId="0" applyNumberFormat="1" applyFont="1" applyFill="1" applyBorder="1"/>
    <xf numFmtId="9" fontId="5" fillId="6" borderId="0" xfId="0" applyNumberFormat="1" applyFont="1" applyFill="1"/>
    <xf numFmtId="9" fontId="5" fillId="7" borderId="0" xfId="0" applyNumberFormat="1" applyFont="1" applyFill="1"/>
    <xf numFmtId="0" fontId="4" fillId="0" borderId="0" xfId="0" applyFont="1" applyFill="1"/>
    <xf numFmtId="0" fontId="4" fillId="2" borderId="0" xfId="0" applyFont="1" applyFill="1"/>
    <xf numFmtId="164" fontId="4" fillId="7" borderId="0" xfId="0" applyNumberFormat="1" applyFont="1" applyFill="1"/>
    <xf numFmtId="0" fontId="4" fillId="0" borderId="0" xfId="0" applyFont="1" applyFill="1" applyAlignment="1">
      <alignment horizontal="center"/>
    </xf>
    <xf numFmtId="164" fontId="4" fillId="6" borderId="0" xfId="0" quotePrefix="1" applyNumberFormat="1" applyFont="1" applyFill="1" applyAlignment="1">
      <alignment horizontal="center"/>
    </xf>
    <xf numFmtId="164" fontId="4" fillId="7" borderId="0" xfId="0" quotePrefix="1" applyNumberFormat="1" applyFont="1" applyFill="1" applyAlignment="1">
      <alignment horizontal="center"/>
    </xf>
    <xf numFmtId="164" fontId="4" fillId="6" borderId="1" xfId="0" applyNumberFormat="1" applyFont="1" applyFill="1" applyBorder="1"/>
    <xf numFmtId="164" fontId="4" fillId="7" borderId="1" xfId="0" applyNumberFormat="1" applyFont="1" applyFill="1" applyBorder="1"/>
    <xf numFmtId="0" fontId="4" fillId="7" borderId="0" xfId="0" applyFont="1" applyFill="1"/>
    <xf numFmtId="164" fontId="4" fillId="6" borderId="3" xfId="0" applyNumberFormat="1" applyFont="1" applyFill="1" applyBorder="1"/>
    <xf numFmtId="164" fontId="4" fillId="7" borderId="3" xfId="0" applyNumberFormat="1" applyFont="1" applyFill="1" applyBorder="1"/>
    <xf numFmtId="164" fontId="4" fillId="6" borderId="0" xfId="0" applyNumberFormat="1" applyFont="1" applyFill="1" applyBorder="1"/>
    <xf numFmtId="164" fontId="4" fillId="7" borderId="0" xfId="0" applyNumberFormat="1" applyFont="1" applyFill="1" applyBorder="1"/>
    <xf numFmtId="9" fontId="4" fillId="6" borderId="0" xfId="0" applyNumberFormat="1" applyFont="1" applyFill="1"/>
    <xf numFmtId="9" fontId="4" fillId="7" borderId="0" xfId="0" applyNumberFormat="1" applyFont="1" applyFill="1"/>
    <xf numFmtId="164" fontId="4" fillId="2" borderId="0" xfId="0" applyNumberFormat="1" applyFont="1" applyFill="1" applyBorder="1"/>
    <xf numFmtId="0" fontId="6" fillId="0" borderId="0" xfId="0" applyFont="1"/>
    <xf numFmtId="0" fontId="6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47</xdr:row>
      <xdr:rowOff>28575</xdr:rowOff>
    </xdr:from>
    <xdr:to>
      <xdr:col>2</xdr:col>
      <xdr:colOff>0</xdr:colOff>
      <xdr:row>49</xdr:row>
      <xdr:rowOff>19050</xdr:rowOff>
    </xdr:to>
    <xdr:sp macro="" textlink="">
      <xdr:nvSpPr>
        <xdr:cNvPr id="1025" name="AutoShape 1"/>
        <xdr:cNvSpPr>
          <a:spLocks/>
        </xdr:cNvSpPr>
      </xdr:nvSpPr>
      <xdr:spPr bwMode="auto">
        <a:xfrm>
          <a:off x="2228850" y="8505825"/>
          <a:ext cx="57150" cy="333375"/>
        </a:xfrm>
        <a:prstGeom prst="rightBrace">
          <a:avLst>
            <a:gd name="adj1" fmla="val 4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47</xdr:row>
      <xdr:rowOff>38100</xdr:rowOff>
    </xdr:from>
    <xdr:to>
      <xdr:col>4</xdr:col>
      <xdr:colOff>76200</xdr:colOff>
      <xdr:row>49</xdr:row>
      <xdr:rowOff>28575</xdr:rowOff>
    </xdr:to>
    <xdr:sp macro="" textlink="">
      <xdr:nvSpPr>
        <xdr:cNvPr id="1026" name="AutoShape 2"/>
        <xdr:cNvSpPr>
          <a:spLocks/>
        </xdr:cNvSpPr>
      </xdr:nvSpPr>
      <xdr:spPr bwMode="auto">
        <a:xfrm>
          <a:off x="3276600" y="85153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504825</xdr:colOff>
      <xdr:row>6</xdr:row>
      <xdr:rowOff>28575</xdr:rowOff>
    </xdr:from>
    <xdr:to>
      <xdr:col>2</xdr:col>
      <xdr:colOff>0</xdr:colOff>
      <xdr:row>8</xdr:row>
      <xdr:rowOff>19050</xdr:rowOff>
    </xdr:to>
    <xdr:sp macro="" textlink="">
      <xdr:nvSpPr>
        <xdr:cNvPr id="1027" name="AutoShape 1"/>
        <xdr:cNvSpPr>
          <a:spLocks/>
        </xdr:cNvSpPr>
      </xdr:nvSpPr>
      <xdr:spPr bwMode="auto">
        <a:xfrm>
          <a:off x="2228850" y="1171575"/>
          <a:ext cx="57150" cy="333375"/>
        </a:xfrm>
        <a:prstGeom prst="rightBrace">
          <a:avLst>
            <a:gd name="adj1" fmla="val 4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38100</xdr:rowOff>
    </xdr:from>
    <xdr:to>
      <xdr:col>4</xdr:col>
      <xdr:colOff>76200</xdr:colOff>
      <xdr:row>8</xdr:row>
      <xdr:rowOff>28575</xdr:rowOff>
    </xdr:to>
    <xdr:sp macro="" textlink="">
      <xdr:nvSpPr>
        <xdr:cNvPr id="1028" name="AutoShape 2"/>
        <xdr:cNvSpPr>
          <a:spLocks/>
        </xdr:cNvSpPr>
      </xdr:nvSpPr>
      <xdr:spPr bwMode="auto">
        <a:xfrm>
          <a:off x="3276600" y="11811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3"/>
  <sheetViews>
    <sheetView tabSelected="1" topLeftCell="A14" workbookViewId="0">
      <selection activeCell="D37" sqref="D37"/>
    </sheetView>
  </sheetViews>
  <sheetFormatPr baseColWidth="10" defaultColWidth="9.140625" defaultRowHeight="14.25"/>
  <cols>
    <col min="1" max="1" width="25.85546875" style="41" customWidth="1"/>
    <col min="2" max="2" width="8.42578125" style="41" customWidth="1"/>
    <col min="3" max="3" width="9.140625" style="41"/>
    <col min="4" max="4" width="5.7109375" style="41" customWidth="1"/>
    <col min="5" max="5" width="9.140625" style="41"/>
    <col min="6" max="6" width="5.140625" style="41" customWidth="1"/>
    <col min="7" max="7" width="9.140625" style="41"/>
    <col min="8" max="8" width="6" style="41" customWidth="1"/>
    <col min="9" max="9" width="9.140625" style="41"/>
    <col min="10" max="10" width="5.85546875" style="41" customWidth="1"/>
    <col min="11" max="11" width="9.140625" style="41"/>
    <col min="12" max="12" width="5.85546875" style="41" customWidth="1"/>
    <col min="13" max="13" width="10.5703125" style="41" customWidth="1"/>
    <col min="14" max="16384" width="9.140625" style="41"/>
  </cols>
  <sheetData>
    <row r="1" spans="1:13" ht="18">
      <c r="A1" s="112" t="s">
        <v>38</v>
      </c>
    </row>
    <row r="2" spans="1:13" ht="18">
      <c r="A2" s="1" t="s">
        <v>0</v>
      </c>
      <c r="B2" s="96"/>
      <c r="C2" s="96"/>
      <c r="D2" s="1" t="s">
        <v>1</v>
      </c>
      <c r="E2" s="96"/>
      <c r="F2" s="96"/>
      <c r="G2" s="96"/>
      <c r="H2" s="96"/>
      <c r="I2" s="96"/>
      <c r="J2" s="96"/>
      <c r="K2" s="1" t="s">
        <v>2</v>
      </c>
      <c r="L2" s="96"/>
      <c r="M2" s="96"/>
    </row>
    <row r="3" spans="1:13" ht="13.5" customHeight="1">
      <c r="B3" s="96"/>
      <c r="C3" s="2" t="s">
        <v>3</v>
      </c>
      <c r="D3" s="3"/>
      <c r="E3" s="42" t="s">
        <v>4</v>
      </c>
      <c r="F3" s="43"/>
      <c r="G3" s="44" t="s">
        <v>5</v>
      </c>
      <c r="H3" s="45"/>
      <c r="I3" s="46" t="s">
        <v>6</v>
      </c>
      <c r="J3" s="46"/>
      <c r="K3" s="47" t="s">
        <v>7</v>
      </c>
      <c r="L3" s="47"/>
      <c r="M3" s="4" t="s">
        <v>8</v>
      </c>
    </row>
    <row r="4" spans="1:13" ht="13.5" customHeight="1">
      <c r="A4" s="96"/>
      <c r="B4" s="96"/>
      <c r="C4" s="5" t="s">
        <v>9</v>
      </c>
      <c r="D4" s="3"/>
      <c r="E4" s="48" t="s">
        <v>9</v>
      </c>
      <c r="F4" s="43"/>
      <c r="G4" s="49" t="s">
        <v>9</v>
      </c>
      <c r="H4" s="45"/>
      <c r="I4" s="50" t="s">
        <v>9</v>
      </c>
      <c r="J4" s="50"/>
      <c r="K4" s="51" t="s">
        <v>9</v>
      </c>
      <c r="L4" s="51"/>
      <c r="M4" s="52" t="s">
        <v>9</v>
      </c>
    </row>
    <row r="5" spans="1:13" ht="13.5" customHeight="1" thickBot="1">
      <c r="A5" s="6" t="s">
        <v>10</v>
      </c>
      <c r="B5" s="96"/>
      <c r="C5" s="7">
        <v>19952.285218193701</v>
      </c>
      <c r="D5" s="3"/>
      <c r="E5" s="53">
        <v>9086.1760143109022</v>
      </c>
      <c r="F5" s="43"/>
      <c r="G5" s="54">
        <v>9481.4892038828002</v>
      </c>
      <c r="H5" s="45"/>
      <c r="I5" s="55">
        <v>1300.5</v>
      </c>
      <c r="J5" s="56"/>
      <c r="K5" s="57">
        <v>84.12</v>
      </c>
      <c r="L5" s="58"/>
      <c r="M5" s="59">
        <v>1.1374368114047681E-13</v>
      </c>
    </row>
    <row r="6" spans="1:13" ht="13.5" customHeight="1" thickTop="1" thickBot="1">
      <c r="A6" s="6" t="s">
        <v>11</v>
      </c>
      <c r="B6" s="96"/>
      <c r="C6" s="7">
        <v>11777.879477116721</v>
      </c>
      <c r="D6" s="8">
        <f>C6/C$5</f>
        <v>0.5903022810829176</v>
      </c>
      <c r="E6" s="60">
        <v>4858.3620885621121</v>
      </c>
      <c r="F6" s="61">
        <f>E6/E$5</f>
        <v>0.53469821417834063</v>
      </c>
      <c r="G6" s="62">
        <v>6459.965142187305</v>
      </c>
      <c r="H6" s="63">
        <f>G6/G$5</f>
        <v>0.68132389367082336</v>
      </c>
      <c r="I6" s="64">
        <v>455.76590698558419</v>
      </c>
      <c r="J6" s="65">
        <f>I6/I$5</f>
        <v>0.3504543690777272</v>
      </c>
      <c r="K6" s="66">
        <v>3.786339381718848</v>
      </c>
      <c r="L6" s="58"/>
      <c r="M6" s="67">
        <v>6.6677330323727816E-14</v>
      </c>
    </row>
    <row r="7" spans="1:13" ht="13.5" customHeight="1" thickTop="1">
      <c r="A7" s="96" t="s">
        <v>12</v>
      </c>
      <c r="B7" s="96"/>
      <c r="C7" s="9">
        <v>665.46153818270795</v>
      </c>
      <c r="D7" s="8"/>
      <c r="E7" s="68">
        <v>267.68428176672688</v>
      </c>
      <c r="F7" s="61"/>
      <c r="G7" s="69">
        <v>279.33045033745435</v>
      </c>
      <c r="H7" s="63"/>
      <c r="I7" s="70">
        <v>38.23886849093256</v>
      </c>
      <c r="J7" s="65"/>
      <c r="K7" s="71">
        <v>0</v>
      </c>
      <c r="L7" s="71"/>
      <c r="M7" s="72">
        <v>-1.0197709343628957E-14</v>
      </c>
    </row>
    <row r="8" spans="1:13" ht="13.5" customHeight="1">
      <c r="A8" s="96" t="s">
        <v>13</v>
      </c>
      <c r="B8" s="96"/>
      <c r="C8" s="9"/>
      <c r="D8" s="8"/>
      <c r="E8" s="68">
        <v>36.685642161438167</v>
      </c>
      <c r="F8" s="61"/>
      <c r="G8" s="69">
        <v>38.281728304104625</v>
      </c>
      <c r="H8" s="63"/>
      <c r="I8" s="70">
        <v>5.2405671220513748</v>
      </c>
      <c r="J8" s="65"/>
      <c r="K8" s="71">
        <v>0</v>
      </c>
      <c r="L8" s="71"/>
      <c r="M8" s="72">
        <v>-1.9447554677753938E-15</v>
      </c>
    </row>
    <row r="9" spans="1:13" ht="13.5" customHeight="1">
      <c r="A9" s="96" t="s">
        <v>14</v>
      </c>
      <c r="B9" s="96"/>
      <c r="C9" s="10">
        <v>352.51671914799988</v>
      </c>
      <c r="D9" s="8"/>
      <c r="E9" s="68">
        <v>161.73381820713001</v>
      </c>
      <c r="F9" s="61"/>
      <c r="G9" s="69">
        <v>167.13239661176408</v>
      </c>
      <c r="H9" s="63"/>
      <c r="I9" s="70">
        <v>23.650504329105853</v>
      </c>
      <c r="J9" s="65"/>
      <c r="K9" s="71">
        <v>0</v>
      </c>
      <c r="L9" s="71"/>
      <c r="M9" s="72">
        <v>9.8708596851793101E-15</v>
      </c>
    </row>
    <row r="10" spans="1:13" ht="13.5" customHeight="1" thickBot="1">
      <c r="A10" s="6" t="s">
        <v>15</v>
      </c>
      <c r="B10" s="96"/>
      <c r="C10" s="11">
        <v>1017.9782573307078</v>
      </c>
      <c r="D10" s="8">
        <f>C10/C$5</f>
        <v>5.1020634789365062E-2</v>
      </c>
      <c r="E10" s="73">
        <v>466.10374213529508</v>
      </c>
      <c r="F10" s="61">
        <f>E10/E$5</f>
        <v>5.1298119407017069E-2</v>
      </c>
      <c r="G10" s="74">
        <v>484.74457525332303</v>
      </c>
      <c r="H10" s="63">
        <f>G10/G$5</f>
        <v>5.1125362781071722E-2</v>
      </c>
      <c r="I10" s="75">
        <v>67.129939942089791</v>
      </c>
      <c r="J10" s="65">
        <f>I10/I$5</f>
        <v>5.1618562046974077E-2</v>
      </c>
      <c r="K10" s="76">
        <v>0</v>
      </c>
      <c r="L10" s="58"/>
      <c r="M10" s="77">
        <v>-2.271605126225041E-15</v>
      </c>
    </row>
    <row r="11" spans="1:13" ht="13.5" customHeight="1" thickTop="1">
      <c r="A11" s="96" t="s">
        <v>16</v>
      </c>
      <c r="B11" s="96"/>
      <c r="C11" s="10">
        <v>3519.6961780192355</v>
      </c>
      <c r="D11" s="8"/>
      <c r="E11" s="68">
        <v>1177.5956967440211</v>
      </c>
      <c r="F11" s="61"/>
      <c r="G11" s="69">
        <v>2342.1004812752144</v>
      </c>
      <c r="H11" s="63"/>
      <c r="I11" s="56"/>
      <c r="J11" s="65"/>
      <c r="K11" s="71">
        <v>0</v>
      </c>
      <c r="L11" s="71"/>
      <c r="M11" s="72">
        <v>1.0040821507573128E-13</v>
      </c>
    </row>
    <row r="12" spans="1:13" ht="13.5" customHeight="1">
      <c r="A12" s="12" t="s">
        <v>17</v>
      </c>
      <c r="B12" s="96"/>
      <c r="C12" s="10">
        <v>131.39599999999999</v>
      </c>
      <c r="D12" s="8"/>
      <c r="E12" s="68">
        <v>131.39599999999999</v>
      </c>
      <c r="F12" s="61"/>
      <c r="G12" s="69">
        <v>0</v>
      </c>
      <c r="H12" s="63"/>
      <c r="I12" s="70">
        <v>0</v>
      </c>
      <c r="J12" s="65"/>
      <c r="K12" s="71">
        <v>0</v>
      </c>
      <c r="L12" s="71"/>
      <c r="M12" s="72">
        <v>0</v>
      </c>
    </row>
    <row r="13" spans="1:13" ht="13.5" customHeight="1">
      <c r="A13" s="96" t="s">
        <v>18</v>
      </c>
      <c r="B13" s="96"/>
      <c r="C13" s="10">
        <v>200.035945</v>
      </c>
      <c r="D13" s="8"/>
      <c r="E13" s="68"/>
      <c r="F13" s="68"/>
      <c r="G13" s="69"/>
      <c r="H13" s="63"/>
      <c r="I13" s="70">
        <v>200.035945</v>
      </c>
      <c r="J13" s="65"/>
      <c r="K13" s="71"/>
      <c r="L13" s="71"/>
      <c r="M13" s="72"/>
    </row>
    <row r="14" spans="1:13" ht="13.5" customHeight="1" thickBot="1">
      <c r="A14" s="6" t="s">
        <v>19</v>
      </c>
      <c r="B14" s="96"/>
      <c r="C14" s="11">
        <v>3851.1281230192358</v>
      </c>
      <c r="D14" s="8">
        <f>C14/C$5</f>
        <v>0.19301689410030806</v>
      </c>
      <c r="E14" s="73">
        <v>1308.9916967440211</v>
      </c>
      <c r="F14" s="61">
        <f>E14/E$5</f>
        <v>0.14406409194388639</v>
      </c>
      <c r="G14" s="74">
        <v>2342.1004812752144</v>
      </c>
      <c r="H14" s="63">
        <f>G14/G$5</f>
        <v>0.24701820894507712</v>
      </c>
      <c r="I14" s="75">
        <v>200.035945</v>
      </c>
      <c r="J14" s="65">
        <f>I14/I$5</f>
        <v>0.15381464436755093</v>
      </c>
      <c r="K14" s="76">
        <v>0</v>
      </c>
      <c r="L14" s="58"/>
      <c r="M14" s="77">
        <v>1.0040821507573128E-13</v>
      </c>
    </row>
    <row r="15" spans="1:13" ht="13.5" customHeight="1" thickTop="1" thickBot="1">
      <c r="A15" s="6" t="s">
        <v>20</v>
      </c>
      <c r="B15" s="96"/>
      <c r="C15" s="13">
        <v>6908.7730967667776</v>
      </c>
      <c r="D15" s="8">
        <f>C15/C$5</f>
        <v>0.34626475219324454</v>
      </c>
      <c r="E15" s="14">
        <v>3083.266649682796</v>
      </c>
      <c r="F15" s="61">
        <f>E15/E$5</f>
        <v>0.33933600282743714</v>
      </c>
      <c r="G15" s="15">
        <v>3633.1200856587675</v>
      </c>
      <c r="H15" s="63">
        <f>G15/G$5</f>
        <v>0.38318032194467455</v>
      </c>
      <c r="I15" s="16">
        <v>188.60002204349442</v>
      </c>
      <c r="J15" s="65">
        <f>I15/I$5</f>
        <v>0.14502116266320217</v>
      </c>
      <c r="K15" s="17">
        <v>3.786339381718848</v>
      </c>
      <c r="L15" s="18"/>
      <c r="M15" s="19">
        <v>-3.1459279625778425E-14</v>
      </c>
    </row>
    <row r="16" spans="1:13" ht="13.5" customHeight="1" thickTop="1">
      <c r="A16" s="96" t="s">
        <v>21</v>
      </c>
      <c r="B16" s="96"/>
      <c r="C16" s="9">
        <v>354.00334999999995</v>
      </c>
      <c r="D16" s="8"/>
      <c r="E16" s="78">
        <v>161.98339675768366</v>
      </c>
      <c r="F16" s="61"/>
      <c r="G16" s="79">
        <v>167.98118740567048</v>
      </c>
      <c r="H16" s="63"/>
      <c r="I16" s="80">
        <v>24.038765836645759</v>
      </c>
      <c r="J16" s="65"/>
      <c r="K16" s="58">
        <v>0</v>
      </c>
      <c r="L16" s="58"/>
      <c r="M16" s="81">
        <v>2.4186874725273809E-15</v>
      </c>
    </row>
    <row r="17" spans="1:13" ht="13.5" customHeight="1">
      <c r="A17" s="96" t="s">
        <v>22</v>
      </c>
      <c r="B17" s="96"/>
      <c r="C17" s="9">
        <v>143.36897100000002</v>
      </c>
      <c r="D17" s="8"/>
      <c r="E17" s="78">
        <v>67.368971000000002</v>
      </c>
      <c r="F17" s="61"/>
      <c r="G17" s="79">
        <v>76</v>
      </c>
      <c r="H17" s="63"/>
      <c r="I17" s="80">
        <v>0</v>
      </c>
      <c r="J17" s="65"/>
      <c r="K17" s="58">
        <v>0</v>
      </c>
      <c r="L17" s="71"/>
      <c r="M17" s="81">
        <v>0</v>
      </c>
    </row>
    <row r="18" spans="1:13" ht="13.5" customHeight="1">
      <c r="A18" s="96" t="s">
        <v>23</v>
      </c>
      <c r="B18" s="96"/>
      <c r="C18" s="9">
        <v>933.80043649999971</v>
      </c>
      <c r="D18" s="8"/>
      <c r="E18" s="78">
        <v>210.30043650000005</v>
      </c>
      <c r="F18" s="61"/>
      <c r="G18" s="79">
        <v>723.5</v>
      </c>
      <c r="H18" s="63"/>
      <c r="I18" s="80">
        <v>0</v>
      </c>
      <c r="J18" s="65"/>
      <c r="K18" s="58">
        <v>0</v>
      </c>
      <c r="L18" s="71"/>
      <c r="M18" s="81">
        <v>2.0918378140777349E-14</v>
      </c>
    </row>
    <row r="19" spans="1:13" ht="13.5" customHeight="1">
      <c r="A19" s="96" t="s">
        <v>24</v>
      </c>
      <c r="B19" s="96"/>
      <c r="C19" s="9">
        <v>503.4</v>
      </c>
      <c r="D19" s="8"/>
      <c r="E19" s="78">
        <v>283.7</v>
      </c>
      <c r="F19" s="61"/>
      <c r="G19" s="79">
        <v>168.20000000000002</v>
      </c>
      <c r="H19" s="63"/>
      <c r="I19" s="80">
        <v>25.7</v>
      </c>
      <c r="J19" s="65"/>
      <c r="K19" s="58">
        <v>0</v>
      </c>
      <c r="L19" s="71"/>
      <c r="M19" s="81">
        <v>25.800000000000022</v>
      </c>
    </row>
    <row r="20" spans="1:13" ht="13.5" customHeight="1" thickBot="1">
      <c r="A20" s="6" t="s">
        <v>25</v>
      </c>
      <c r="B20" s="96"/>
      <c r="C20" s="11">
        <v>1934.5727574999996</v>
      </c>
      <c r="D20" s="8">
        <f>C20/C$5</f>
        <v>9.6959959039475796E-2</v>
      </c>
      <c r="E20" s="73">
        <v>723.35280425768372</v>
      </c>
      <c r="F20" s="61">
        <f>E20/E$5</f>
        <v>7.9610256627033096E-2</v>
      </c>
      <c r="G20" s="74">
        <v>1135.6811874056705</v>
      </c>
      <c r="H20" s="63">
        <f>G20/G$5</f>
        <v>0.11977877767772951</v>
      </c>
      <c r="I20" s="75">
        <v>49.738765836645754</v>
      </c>
      <c r="J20" s="65">
        <f>I20/I$5</f>
        <v>3.8245879151592277E-2</v>
      </c>
      <c r="K20" s="76">
        <v>0</v>
      </c>
      <c r="L20" s="58"/>
      <c r="M20" s="77">
        <v>25.800000000000047</v>
      </c>
    </row>
    <row r="21" spans="1:13" ht="13.5" customHeight="1" thickTop="1">
      <c r="A21" s="12" t="s">
        <v>26</v>
      </c>
      <c r="B21" s="96"/>
      <c r="C21" s="9"/>
      <c r="D21" s="20"/>
      <c r="E21" s="78">
        <v>234.91275534482753</v>
      </c>
      <c r="F21" s="61"/>
      <c r="G21" s="79">
        <v>144.11684249999999</v>
      </c>
      <c r="H21" s="82"/>
      <c r="I21" s="80">
        <v>31.989999999999991</v>
      </c>
      <c r="J21" s="83"/>
      <c r="K21" s="58">
        <v>0</v>
      </c>
      <c r="L21" s="84"/>
      <c r="M21" s="81">
        <v>1819.1803190807857</v>
      </c>
    </row>
    <row r="22" spans="1:13" ht="13.5" customHeight="1">
      <c r="A22" s="12" t="s">
        <v>27</v>
      </c>
      <c r="B22" s="96"/>
      <c r="C22" s="9"/>
      <c r="D22" s="8"/>
      <c r="E22" s="78">
        <v>909.30670650895775</v>
      </c>
      <c r="F22" s="61"/>
      <c r="G22" s="79">
        <v>935.67361257182779</v>
      </c>
      <c r="H22" s="82"/>
      <c r="I22" s="80">
        <v>0</v>
      </c>
      <c r="J22" s="83"/>
      <c r="K22" s="58">
        <v>0</v>
      </c>
      <c r="L22" s="84"/>
      <c r="M22" s="81">
        <v>-1844.9803190807856</v>
      </c>
    </row>
    <row r="23" spans="1:13" ht="13.5" customHeight="1" thickBot="1">
      <c r="B23" s="96"/>
      <c r="C23" s="7">
        <v>2230.1999169256123</v>
      </c>
      <c r="D23" s="8">
        <f>C23/C$5</f>
        <v>0.11177666580728211</v>
      </c>
      <c r="E23" s="73">
        <v>1144.2194618537853</v>
      </c>
      <c r="F23" s="61">
        <f>E23/E$5</f>
        <v>0.1259297046471054</v>
      </c>
      <c r="G23" s="74">
        <v>1079.7904550718279</v>
      </c>
      <c r="H23" s="63">
        <f>G23/G$5</f>
        <v>0.11388405680297972</v>
      </c>
      <c r="I23" s="75">
        <v>31.989999999999991</v>
      </c>
      <c r="J23" s="65">
        <f>I23/I$5</f>
        <v>2.4598231449442516E-2</v>
      </c>
      <c r="K23" s="76">
        <v>0</v>
      </c>
      <c r="L23" s="85"/>
      <c r="M23" s="77">
        <v>-25.799999999999955</v>
      </c>
    </row>
    <row r="24" spans="1:13" ht="13.5" customHeight="1" thickTop="1" thickBot="1">
      <c r="A24" s="3" t="s">
        <v>28</v>
      </c>
      <c r="B24" s="97"/>
      <c r="C24" s="13">
        <v>2744.0004223411652</v>
      </c>
      <c r="D24" s="8">
        <f>C24/C$5</f>
        <v>0.13752812734648659</v>
      </c>
      <c r="E24" s="21">
        <v>1215.6943835713271</v>
      </c>
      <c r="F24" s="61">
        <f>E24/E$5</f>
        <v>0.13379604155329866</v>
      </c>
      <c r="G24" s="22">
        <v>1417.6484431812694</v>
      </c>
      <c r="H24" s="63">
        <f>G24/G$5</f>
        <v>0.14951748746396534</v>
      </c>
      <c r="I24" s="23">
        <v>106.87125620684868</v>
      </c>
      <c r="J24" s="65">
        <f>I24/I$5</f>
        <v>8.2177052062167383E-2</v>
      </c>
      <c r="K24" s="24">
        <v>3.786339381718848</v>
      </c>
      <c r="L24" s="85"/>
      <c r="M24" s="25">
        <v>-1.2434497875801801E-13</v>
      </c>
    </row>
    <row r="25" spans="1:13" ht="13.5" customHeight="1" thickTop="1">
      <c r="A25" s="12" t="s">
        <v>29</v>
      </c>
      <c r="B25" s="96"/>
      <c r="C25" s="10">
        <v>77.075472334108895</v>
      </c>
      <c r="D25" s="3"/>
      <c r="E25" s="68"/>
      <c r="F25" s="68"/>
      <c r="G25" s="69"/>
      <c r="H25" s="69"/>
      <c r="I25" s="70"/>
      <c r="J25" s="70"/>
      <c r="K25" s="71"/>
      <c r="L25" s="71"/>
      <c r="M25" s="86"/>
    </row>
    <row r="26" spans="1:13" ht="13.5" customHeight="1">
      <c r="A26" s="12" t="s">
        <v>30</v>
      </c>
      <c r="B26" s="96"/>
      <c r="C26" s="10">
        <v>72.579374999999985</v>
      </c>
      <c r="D26" s="3"/>
      <c r="E26" s="68"/>
      <c r="F26" s="68"/>
      <c r="G26" s="69"/>
      <c r="H26" s="69"/>
      <c r="I26" s="70"/>
      <c r="J26" s="70"/>
      <c r="K26" s="71"/>
      <c r="L26" s="71"/>
      <c r="M26" s="86"/>
    </row>
    <row r="27" spans="1:13" ht="13.5" customHeight="1" thickBot="1">
      <c r="A27" s="96"/>
      <c r="B27" s="96"/>
      <c r="C27" s="11">
        <v>149.65484733410887</v>
      </c>
      <c r="D27" s="8">
        <f>C27/C$5</f>
        <v>7.5006369294302443E-3</v>
      </c>
      <c r="E27" s="33"/>
      <c r="F27" s="33"/>
      <c r="G27" s="34"/>
      <c r="H27" s="34"/>
      <c r="I27" s="36"/>
      <c r="J27" s="36"/>
      <c r="K27" s="40"/>
      <c r="L27" s="37"/>
    </row>
    <row r="28" spans="1:13" ht="13.5" customHeight="1" thickTop="1" thickBot="1">
      <c r="A28" s="6" t="s">
        <v>31</v>
      </c>
      <c r="B28" s="96"/>
      <c r="C28" s="13">
        <v>2893.6552696752742</v>
      </c>
      <c r="D28" s="8">
        <f>C28/C$5</f>
        <v>0.14502876427591682</v>
      </c>
      <c r="E28" s="33"/>
      <c r="F28" s="33"/>
      <c r="G28" s="34"/>
      <c r="H28" s="34"/>
      <c r="I28" s="36"/>
      <c r="J28" s="36"/>
      <c r="K28" s="40"/>
      <c r="L28" s="37"/>
    </row>
    <row r="29" spans="1:13" ht="18.75" thickTop="1">
      <c r="A29" s="113" t="s">
        <v>39</v>
      </c>
      <c r="B29" s="96"/>
      <c r="C29" s="38"/>
      <c r="D29" s="1" t="s">
        <v>1</v>
      </c>
      <c r="E29" s="38"/>
      <c r="F29" s="38"/>
      <c r="G29" s="38"/>
      <c r="H29" s="38"/>
      <c r="I29" s="38"/>
      <c r="J29" s="38"/>
      <c r="K29" s="38"/>
      <c r="L29" s="38"/>
      <c r="M29" s="38"/>
    </row>
    <row r="30" spans="1:13" ht="14.25" customHeight="1">
      <c r="A30" s="1"/>
      <c r="B30" s="96"/>
      <c r="C30" s="26" t="s">
        <v>3</v>
      </c>
      <c r="D30" s="97"/>
      <c r="E30" s="27" t="s">
        <v>32</v>
      </c>
      <c r="F30" s="37"/>
      <c r="G30" s="28" t="s">
        <v>33</v>
      </c>
      <c r="H30" s="98"/>
      <c r="I30" s="38"/>
      <c r="J30" s="38"/>
      <c r="K30" s="38"/>
      <c r="L30" s="99"/>
      <c r="M30" s="4" t="s">
        <v>8</v>
      </c>
    </row>
    <row r="31" spans="1:13" ht="14.25" customHeight="1">
      <c r="A31" s="96"/>
      <c r="B31" s="96"/>
      <c r="C31" s="5" t="s">
        <v>9</v>
      </c>
      <c r="D31" s="3"/>
      <c r="E31" s="100" t="s">
        <v>9</v>
      </c>
      <c r="F31" s="40"/>
      <c r="G31" s="101" t="s">
        <v>9</v>
      </c>
      <c r="H31" s="98"/>
      <c r="I31" s="38"/>
      <c r="J31" s="38"/>
      <c r="K31" s="38"/>
      <c r="L31" s="35"/>
      <c r="M31" s="52" t="s">
        <v>9</v>
      </c>
    </row>
    <row r="32" spans="1:13" ht="14.25" customHeight="1" thickBot="1">
      <c r="A32" s="6" t="s">
        <v>10</v>
      </c>
      <c r="B32" s="96"/>
      <c r="C32" s="7">
        <v>1445</v>
      </c>
      <c r="D32" s="3"/>
      <c r="E32" s="102">
        <v>425</v>
      </c>
      <c r="F32" s="40"/>
      <c r="G32" s="103">
        <v>1020</v>
      </c>
      <c r="H32" s="104"/>
      <c r="I32" s="38"/>
      <c r="J32" s="38"/>
      <c r="K32" s="38"/>
      <c r="L32" s="39"/>
      <c r="M32" s="59">
        <v>0</v>
      </c>
    </row>
    <row r="33" spans="1:13" ht="14.25" customHeight="1" thickTop="1" thickBot="1">
      <c r="A33" s="6" t="s">
        <v>11</v>
      </c>
      <c r="B33" s="96"/>
      <c r="C33" s="7">
        <v>584.86325301787815</v>
      </c>
      <c r="D33" s="8">
        <f t="shared" ref="D33:D39" si="0">C33/C$32</f>
        <v>0.40474965606773572</v>
      </c>
      <c r="E33" s="105">
        <v>189.41527008709795</v>
      </c>
      <c r="F33" s="29">
        <f>E33/E$32</f>
        <v>0.44568298844023047</v>
      </c>
      <c r="G33" s="106">
        <v>395.44798293078048</v>
      </c>
      <c r="H33" s="30">
        <f>G33/G$32</f>
        <v>0.38769410091252987</v>
      </c>
      <c r="I33" s="38"/>
      <c r="J33" s="38"/>
      <c r="K33" s="38"/>
      <c r="L33" s="39"/>
      <c r="M33" s="67">
        <v>0</v>
      </c>
    </row>
    <row r="34" spans="1:13" ht="14.25" customHeight="1" thickTop="1" thickBot="1">
      <c r="A34" s="6" t="s">
        <v>15</v>
      </c>
      <c r="B34" s="96"/>
      <c r="C34" s="9">
        <v>48.96</v>
      </c>
      <c r="D34" s="8">
        <f t="shared" si="0"/>
        <v>3.3882352941176475E-2</v>
      </c>
      <c r="E34" s="107">
        <v>5.0999999999999996</v>
      </c>
      <c r="F34" s="29">
        <f t="shared" ref="F34:F39" si="1">E34/E$32</f>
        <v>1.1999999999999999E-2</v>
      </c>
      <c r="G34" s="98">
        <v>43.86</v>
      </c>
      <c r="H34" s="30">
        <f t="shared" ref="H34:H39" si="2">G34/G$32</f>
        <v>4.2999999999999997E-2</v>
      </c>
      <c r="I34" s="38"/>
      <c r="J34" s="38"/>
      <c r="K34" s="38"/>
      <c r="L34" s="38"/>
      <c r="M34" s="67">
        <v>0</v>
      </c>
    </row>
    <row r="35" spans="1:13" ht="14.25" customHeight="1" thickTop="1" thickBot="1">
      <c r="A35" s="6" t="s">
        <v>16</v>
      </c>
      <c r="B35" s="96"/>
      <c r="C35" s="13">
        <v>276.46817499999997</v>
      </c>
      <c r="D35" s="8">
        <f t="shared" si="0"/>
        <v>0.19132745674740484</v>
      </c>
      <c r="E35" s="105">
        <v>84.45</v>
      </c>
      <c r="F35" s="29">
        <f t="shared" si="1"/>
        <v>0.19870588235294118</v>
      </c>
      <c r="G35" s="106">
        <v>192.01817500000001</v>
      </c>
      <c r="H35" s="30">
        <f t="shared" si="2"/>
        <v>0.18825311274509804</v>
      </c>
      <c r="I35" s="38"/>
      <c r="J35" s="38"/>
      <c r="K35" s="38"/>
      <c r="L35" s="39"/>
      <c r="M35" s="81">
        <v>0</v>
      </c>
    </row>
    <row r="36" spans="1:13" ht="14.25" customHeight="1" thickTop="1" thickBot="1">
      <c r="A36" s="6" t="s">
        <v>20</v>
      </c>
      <c r="B36" s="96"/>
      <c r="C36" s="13">
        <v>259.43507801787814</v>
      </c>
      <c r="D36" s="8">
        <f t="shared" si="0"/>
        <v>0.17953984637915443</v>
      </c>
      <c r="E36" s="17">
        <v>99.865270087097954</v>
      </c>
      <c r="F36" s="29">
        <f t="shared" si="1"/>
        <v>0.23497710608728931</v>
      </c>
      <c r="G36" s="31">
        <v>159.56980793078046</v>
      </c>
      <c r="H36" s="30">
        <f t="shared" si="2"/>
        <v>0.15644098816743182</v>
      </c>
      <c r="I36" s="38"/>
      <c r="J36" s="38"/>
      <c r="K36" s="38"/>
      <c r="L36" s="39"/>
      <c r="M36" s="19">
        <v>0</v>
      </c>
    </row>
    <row r="37" spans="1:13" ht="14.25" customHeight="1" thickTop="1" thickBot="1">
      <c r="A37" s="6" t="s">
        <v>34</v>
      </c>
      <c r="B37" s="96"/>
      <c r="C37" s="13">
        <v>75.449999999999989</v>
      </c>
      <c r="D37" s="8">
        <f t="shared" si="0"/>
        <v>5.2214532871972308E-2</v>
      </c>
      <c r="E37" s="105">
        <v>9.8149999999999995</v>
      </c>
      <c r="F37" s="29">
        <f t="shared" si="1"/>
        <v>2.3094117647058824E-2</v>
      </c>
      <c r="G37" s="106">
        <v>65.634999999999991</v>
      </c>
      <c r="H37" s="30">
        <f t="shared" si="2"/>
        <v>6.434803921568627E-2</v>
      </c>
      <c r="I37" s="38"/>
      <c r="J37" s="38"/>
      <c r="K37" s="38"/>
      <c r="L37" s="39"/>
      <c r="M37" s="67">
        <v>-1.8189894035458565E-15</v>
      </c>
    </row>
    <row r="38" spans="1:13" ht="14.25" customHeight="1" thickTop="1" thickBot="1">
      <c r="A38" s="6" t="s">
        <v>35</v>
      </c>
      <c r="B38" s="96"/>
      <c r="C38" s="10">
        <v>105.57477622916664</v>
      </c>
      <c r="D38" s="8">
        <f t="shared" si="0"/>
        <v>7.3062128878316021E-2</v>
      </c>
      <c r="E38" s="107">
        <v>17.05089043433755</v>
      </c>
      <c r="F38" s="29">
        <f t="shared" si="1"/>
        <v>4.0119742198441291E-2</v>
      </c>
      <c r="G38" s="108">
        <v>88.523885794829113</v>
      </c>
      <c r="H38" s="30">
        <f t="shared" si="2"/>
        <v>8.6788123328263841E-2</v>
      </c>
      <c r="I38" s="38"/>
      <c r="J38" s="38"/>
      <c r="K38" s="38"/>
      <c r="L38" s="39"/>
      <c r="M38" s="81">
        <v>0</v>
      </c>
    </row>
    <row r="39" spans="1:13" ht="14.25" customHeight="1" thickTop="1" thickBot="1">
      <c r="A39" s="3" t="s">
        <v>28</v>
      </c>
      <c r="B39" s="97"/>
      <c r="C39" s="13">
        <v>78.410301788711507</v>
      </c>
      <c r="D39" s="8">
        <f t="shared" si="0"/>
        <v>5.4263184628866097E-2</v>
      </c>
      <c r="E39" s="17">
        <v>72.99937965276041</v>
      </c>
      <c r="F39" s="29">
        <f t="shared" si="1"/>
        <v>0.17176324624178921</v>
      </c>
      <c r="G39" s="31">
        <v>5.4109221359513526</v>
      </c>
      <c r="H39" s="30">
        <f t="shared" si="2"/>
        <v>5.3048256234817185E-3</v>
      </c>
      <c r="I39" s="38"/>
      <c r="J39" s="38"/>
      <c r="K39" s="38"/>
      <c r="L39" s="39"/>
      <c r="M39" s="19">
        <v>1.8189894035458565E-15</v>
      </c>
    </row>
    <row r="40" spans="1:13" ht="14.25" customHeight="1" thickTop="1" thickBot="1">
      <c r="A40" s="12" t="s">
        <v>29</v>
      </c>
      <c r="B40" s="96"/>
      <c r="C40" s="10">
        <v>3.1998912291666679</v>
      </c>
      <c r="D40" s="8"/>
      <c r="E40" s="107">
        <v>0.9463772394060247</v>
      </c>
      <c r="F40" s="109"/>
      <c r="G40" s="108">
        <v>2.2535139897606427</v>
      </c>
      <c r="H40" s="110"/>
      <c r="I40" s="38"/>
      <c r="J40" s="38"/>
      <c r="K40" s="38"/>
      <c r="L40" s="39"/>
      <c r="M40" s="72">
        <v>0</v>
      </c>
    </row>
    <row r="41" spans="1:13" ht="14.25" customHeight="1" thickTop="1" thickBot="1">
      <c r="A41" s="6" t="s">
        <v>31</v>
      </c>
      <c r="B41" s="96"/>
      <c r="C41" s="13">
        <v>81.610193017878174</v>
      </c>
      <c r="D41" s="8">
        <f>C41/C$32</f>
        <v>5.6477642226905309E-2</v>
      </c>
      <c r="E41" s="17">
        <v>73.945756892166429</v>
      </c>
      <c r="F41" s="29">
        <f>E41/E$32</f>
        <v>0.17399001621686219</v>
      </c>
      <c r="G41" s="31">
        <v>7.6644361257119957</v>
      </c>
      <c r="H41" s="30">
        <f>G41/G$32</f>
        <v>7.5141530644235255E-3</v>
      </c>
      <c r="I41" s="32"/>
      <c r="J41" s="32"/>
      <c r="K41" s="32"/>
      <c r="L41" s="32"/>
      <c r="M41" s="19">
        <v>1.8189894035458565E-15</v>
      </c>
    </row>
    <row r="42" spans="1:13" ht="18.75" thickTop="1">
      <c r="A42" s="112" t="s">
        <v>38</v>
      </c>
    </row>
    <row r="43" spans="1:13" ht="18">
      <c r="A43" s="1" t="s">
        <v>0</v>
      </c>
      <c r="B43" s="96"/>
      <c r="C43" s="96"/>
      <c r="D43" s="1" t="s">
        <v>37</v>
      </c>
      <c r="E43" s="96"/>
      <c r="F43" s="96"/>
      <c r="G43" s="96"/>
      <c r="H43" s="96"/>
      <c r="I43" s="96"/>
      <c r="J43" s="96"/>
      <c r="K43" s="1" t="s">
        <v>2</v>
      </c>
      <c r="L43" s="96"/>
      <c r="M43" s="96"/>
    </row>
    <row r="44" spans="1:13" ht="13.5" customHeight="1">
      <c r="B44" s="96"/>
      <c r="C44" s="2" t="s">
        <v>3</v>
      </c>
      <c r="D44" s="3"/>
      <c r="E44" s="42" t="s">
        <v>4</v>
      </c>
      <c r="F44" s="43"/>
      <c r="G44" s="44" t="s">
        <v>5</v>
      </c>
      <c r="H44" s="45"/>
      <c r="I44" s="46" t="s">
        <v>6</v>
      </c>
      <c r="J44" s="46"/>
      <c r="K44" s="47" t="s">
        <v>7</v>
      </c>
      <c r="L44" s="47"/>
      <c r="M44" s="4" t="s">
        <v>8</v>
      </c>
    </row>
    <row r="45" spans="1:13" ht="13.5" customHeight="1">
      <c r="A45" s="96"/>
      <c r="B45" s="96"/>
      <c r="C45" s="5" t="s">
        <v>9</v>
      </c>
      <c r="D45" s="3"/>
      <c r="E45" s="48" t="s">
        <v>9</v>
      </c>
      <c r="F45" s="43"/>
      <c r="G45" s="49" t="s">
        <v>9</v>
      </c>
      <c r="H45" s="45"/>
      <c r="I45" s="50" t="s">
        <v>9</v>
      </c>
      <c r="J45" s="50"/>
      <c r="K45" s="51" t="s">
        <v>9</v>
      </c>
      <c r="L45" s="51"/>
      <c r="M45" s="52" t="s">
        <v>9</v>
      </c>
    </row>
    <row r="46" spans="1:13" ht="13.5" customHeight="1" thickBot="1">
      <c r="A46" s="6" t="s">
        <v>10</v>
      </c>
      <c r="B46" s="96"/>
      <c r="C46" s="7">
        <v>16778.238273299998</v>
      </c>
      <c r="D46" s="3"/>
      <c r="E46" s="53">
        <v>8671.4403779539862</v>
      </c>
      <c r="F46" s="43"/>
      <c r="G46" s="54">
        <v>7218.8275061460145</v>
      </c>
      <c r="H46" s="45"/>
      <c r="I46" s="55">
        <v>818.91800000000001</v>
      </c>
      <c r="J46" s="56"/>
      <c r="K46" s="57">
        <v>66.597999999999999</v>
      </c>
      <c r="L46" s="58"/>
      <c r="M46" s="59">
        <v>2.4543891999997949</v>
      </c>
    </row>
    <row r="47" spans="1:13" ht="13.5" customHeight="1" thickTop="1" thickBot="1">
      <c r="A47" s="6" t="s">
        <v>11</v>
      </c>
      <c r="B47" s="96"/>
      <c r="C47" s="7">
        <v>9673.9451018999971</v>
      </c>
      <c r="D47" s="8">
        <f>C47/C$46</f>
        <v>0.57657692925332948</v>
      </c>
      <c r="E47" s="60">
        <v>4695.1542811858471</v>
      </c>
      <c r="F47" s="61">
        <f>E47/E$46</f>
        <v>0.54145033310990276</v>
      </c>
      <c r="G47" s="62">
        <v>4684.1024354366646</v>
      </c>
      <c r="H47" s="63">
        <f>G47/G$46</f>
        <v>0.64887302424786875</v>
      </c>
      <c r="I47" s="64">
        <v>289.75519709619414</v>
      </c>
      <c r="J47" s="65">
        <f>I47/I$46</f>
        <v>0.35382687533574075</v>
      </c>
      <c r="K47" s="66">
        <v>4.404519680007696</v>
      </c>
      <c r="L47" s="58"/>
      <c r="M47" s="67">
        <v>0.52060777220146792</v>
      </c>
    </row>
    <row r="48" spans="1:13" ht="13.5" customHeight="1" thickTop="1">
      <c r="A48" s="96" t="s">
        <v>12</v>
      </c>
      <c r="B48" s="96"/>
      <c r="C48" s="9">
        <v>560.94450649999999</v>
      </c>
      <c r="D48" s="8"/>
      <c r="E48" s="68">
        <v>255.55364875634413</v>
      </c>
      <c r="F48" s="61"/>
      <c r="G48" s="69">
        <v>213.77278962491386</v>
      </c>
      <c r="H48" s="63"/>
      <c r="I48" s="70">
        <v>24.007546118741981</v>
      </c>
      <c r="J48" s="65"/>
      <c r="K48" s="71">
        <v>0</v>
      </c>
      <c r="L48" s="71"/>
      <c r="M48" s="72">
        <v>-8.3693066699197509E-15</v>
      </c>
    </row>
    <row r="49" spans="1:13" ht="13.5" customHeight="1">
      <c r="A49" s="96" t="s">
        <v>13</v>
      </c>
      <c r="B49" s="96"/>
      <c r="C49" s="9"/>
      <c r="D49" s="8"/>
      <c r="E49" s="68">
        <v>35.386606165099693</v>
      </c>
      <c r="F49" s="61"/>
      <c r="G49" s="69">
        <v>29.002037788367346</v>
      </c>
      <c r="H49" s="63"/>
      <c r="I49" s="70">
        <v>3.2218780465329591</v>
      </c>
      <c r="J49" s="65"/>
      <c r="K49" s="71">
        <v>0</v>
      </c>
      <c r="L49" s="71"/>
      <c r="M49" s="72">
        <v>-1.793904402802582E-15</v>
      </c>
    </row>
    <row r="50" spans="1:13" ht="13.5" customHeight="1">
      <c r="A50" s="96" t="s">
        <v>14</v>
      </c>
      <c r="B50" s="96"/>
      <c r="C50" s="10">
        <v>304.13210960000004</v>
      </c>
      <c r="D50" s="8"/>
      <c r="E50" s="68">
        <v>157.81609294946256</v>
      </c>
      <c r="F50" s="61"/>
      <c r="G50" s="69">
        <v>131.51084767135333</v>
      </c>
      <c r="H50" s="63"/>
      <c r="I50" s="70">
        <v>14.805168979184064</v>
      </c>
      <c r="J50" s="65"/>
      <c r="K50" s="71">
        <v>0</v>
      </c>
      <c r="L50" s="71"/>
      <c r="M50" s="72">
        <v>-4.5003048398939425E-15</v>
      </c>
    </row>
    <row r="51" spans="1:13" ht="13.5" customHeight="1" thickBot="1">
      <c r="A51" s="6" t="s">
        <v>15</v>
      </c>
      <c r="B51" s="96"/>
      <c r="C51" s="11">
        <v>865.07661610000002</v>
      </c>
      <c r="D51" s="8">
        <f>C51/C$46</f>
        <v>5.1559442773955431E-2</v>
      </c>
      <c r="E51" s="73">
        <v>448.75634787090644</v>
      </c>
      <c r="F51" s="61">
        <f>E51/E$46</f>
        <v>5.1751073444708369E-2</v>
      </c>
      <c r="G51" s="74">
        <v>374.28567508463453</v>
      </c>
      <c r="H51" s="63">
        <f>G51/G$46</f>
        <v>5.1848541160731801E-2</v>
      </c>
      <c r="I51" s="75">
        <v>42.034593144459009</v>
      </c>
      <c r="J51" s="65">
        <f>I51/I$46</f>
        <v>5.1329428763879914E-2</v>
      </c>
      <c r="K51" s="76">
        <v>0</v>
      </c>
      <c r="L51" s="58"/>
      <c r="M51" s="77">
        <v>-1.4663515912616277E-14</v>
      </c>
    </row>
    <row r="52" spans="1:13" ht="13.5" customHeight="1" thickTop="1">
      <c r="A52" s="96" t="s">
        <v>16</v>
      </c>
      <c r="B52" s="96"/>
      <c r="C52" s="10">
        <v>3076.9972111999991</v>
      </c>
      <c r="D52" s="8"/>
      <c r="E52" s="68">
        <v>1050.5586005</v>
      </c>
      <c r="F52" s="61"/>
      <c r="G52" s="69">
        <v>2026.4928021000001</v>
      </c>
      <c r="H52" s="63"/>
      <c r="I52" s="56"/>
      <c r="J52" s="65"/>
      <c r="K52" s="71">
        <v>0</v>
      </c>
      <c r="L52" s="71"/>
      <c r="M52" s="72">
        <v>-5.4191400000024023E-2</v>
      </c>
    </row>
    <row r="53" spans="1:13" ht="13.5" customHeight="1">
      <c r="A53" s="12" t="s">
        <v>17</v>
      </c>
      <c r="B53" s="96"/>
      <c r="C53" s="10">
        <v>153.31347069999998</v>
      </c>
      <c r="D53" s="8"/>
      <c r="E53" s="68">
        <v>153.25350859999998</v>
      </c>
      <c r="F53" s="61"/>
      <c r="G53" s="69">
        <v>0.22855400000000001</v>
      </c>
      <c r="H53" s="63"/>
      <c r="I53" s="70">
        <v>0</v>
      </c>
      <c r="J53" s="65"/>
      <c r="K53" s="71">
        <v>0</v>
      </c>
      <c r="L53" s="71"/>
      <c r="M53" s="72">
        <v>0</v>
      </c>
    </row>
    <row r="54" spans="1:13" ht="13.5" customHeight="1">
      <c r="A54" s="96" t="s">
        <v>18</v>
      </c>
      <c r="B54" s="96"/>
      <c r="C54" s="10">
        <v>130.70683389999999</v>
      </c>
      <c r="D54" s="8"/>
      <c r="E54" s="68"/>
      <c r="F54" s="68"/>
      <c r="G54" s="69"/>
      <c r="H54" s="63"/>
      <c r="I54" s="70">
        <v>130.70683389999999</v>
      </c>
      <c r="J54" s="65"/>
      <c r="K54" s="71"/>
      <c r="L54" s="71"/>
      <c r="M54" s="72"/>
    </row>
    <row r="55" spans="1:13" ht="13.5" customHeight="1" thickBot="1">
      <c r="A55" s="6" t="s">
        <v>19</v>
      </c>
      <c r="B55" s="96"/>
      <c r="C55" s="11">
        <v>3361.0175157999993</v>
      </c>
      <c r="D55" s="8">
        <f>C55/C$46</f>
        <v>0.20032004916443136</v>
      </c>
      <c r="E55" s="73">
        <v>1203.8121091</v>
      </c>
      <c r="F55" s="61">
        <f>E55/E$46</f>
        <v>0.13882493064941512</v>
      </c>
      <c r="G55" s="74">
        <v>2026.7213561000001</v>
      </c>
      <c r="H55" s="63">
        <f>G55/G$46</f>
        <v>0.28075492237132366</v>
      </c>
      <c r="I55" s="75">
        <v>130.70683389999999</v>
      </c>
      <c r="J55" s="65">
        <f>I55/I$46</f>
        <v>0.15960918419182382</v>
      </c>
      <c r="K55" s="76">
        <v>0</v>
      </c>
      <c r="L55" s="58"/>
      <c r="M55" s="77">
        <v>-5.4191400000024023E-2</v>
      </c>
    </row>
    <row r="56" spans="1:13" ht="13.5" customHeight="1" thickTop="1" thickBot="1">
      <c r="A56" s="6" t="s">
        <v>20</v>
      </c>
      <c r="B56" s="96"/>
      <c r="C56" s="13">
        <v>5447.8509699999986</v>
      </c>
      <c r="D56" s="8">
        <f>C56/C$46</f>
        <v>0.32469743731494272</v>
      </c>
      <c r="E56" s="14">
        <v>3042.5858242149407</v>
      </c>
      <c r="F56" s="61">
        <f>E56/E$46</f>
        <v>0.35087432901577931</v>
      </c>
      <c r="G56" s="15">
        <v>2283.0954042520298</v>
      </c>
      <c r="H56" s="63">
        <f>G56/G$46</f>
        <v>0.31626956071581325</v>
      </c>
      <c r="I56" s="16">
        <v>117.01377005173515</v>
      </c>
      <c r="J56" s="65">
        <f>I56/I$46</f>
        <v>0.14288826238003702</v>
      </c>
      <c r="K56" s="17">
        <v>4.404519680007696</v>
      </c>
      <c r="L56" s="18"/>
      <c r="M56" s="19">
        <v>0.57479917220150656</v>
      </c>
    </row>
    <row r="57" spans="1:13" ht="13.5" customHeight="1" thickTop="1">
      <c r="A57" s="96" t="s">
        <v>21</v>
      </c>
      <c r="B57" s="96"/>
      <c r="C57" s="9">
        <v>315.8786576</v>
      </c>
      <c r="D57" s="8"/>
      <c r="E57" s="78">
        <v>167.14418025573448</v>
      </c>
      <c r="F57" s="61"/>
      <c r="G57" s="79">
        <v>134.86158002026858</v>
      </c>
      <c r="H57" s="63"/>
      <c r="I57" s="80">
        <v>14.774643711957003</v>
      </c>
      <c r="J57" s="65"/>
      <c r="K57" s="58">
        <v>0</v>
      </c>
      <c r="L57" s="58"/>
      <c r="M57" s="81">
        <v>-0.90174638796008444</v>
      </c>
    </row>
    <row r="58" spans="1:13" ht="13.5" customHeight="1">
      <c r="A58" s="96" t="s">
        <v>22</v>
      </c>
      <c r="B58" s="96"/>
      <c r="C58" s="10">
        <v>118.83093910000002</v>
      </c>
      <c r="D58" s="8"/>
      <c r="E58" s="68">
        <v>55.50116100000001</v>
      </c>
      <c r="F58" s="61"/>
      <c r="G58" s="69">
        <v>62.648836300000013</v>
      </c>
      <c r="H58" s="63"/>
      <c r="I58" s="70">
        <v>0.1128672</v>
      </c>
      <c r="J58" s="65"/>
      <c r="K58" s="71">
        <v>0</v>
      </c>
      <c r="L58" s="71"/>
      <c r="M58" s="81">
        <v>0.56807459999999987</v>
      </c>
    </row>
    <row r="59" spans="1:13" ht="13.5" customHeight="1">
      <c r="A59" s="96" t="s">
        <v>23</v>
      </c>
      <c r="B59" s="96"/>
      <c r="C59" s="10">
        <v>769.8432929999999</v>
      </c>
      <c r="D59" s="8"/>
      <c r="E59" s="68">
        <v>203.33817399999998</v>
      </c>
      <c r="F59" s="61"/>
      <c r="G59" s="69">
        <v>570.3916005000001</v>
      </c>
      <c r="H59" s="63"/>
      <c r="I59" s="70">
        <v>0</v>
      </c>
      <c r="J59" s="65"/>
      <c r="K59" s="71">
        <v>0</v>
      </c>
      <c r="L59" s="71"/>
      <c r="M59" s="81">
        <v>-3.8864814999999999</v>
      </c>
    </row>
    <row r="60" spans="1:13" ht="13.5" customHeight="1">
      <c r="A60" s="96" t="s">
        <v>24</v>
      </c>
      <c r="B60" s="96"/>
      <c r="C60" s="10">
        <v>339.66051859999993</v>
      </c>
      <c r="D60" s="8"/>
      <c r="E60" s="68">
        <v>136.36399410000001</v>
      </c>
      <c r="F60" s="61"/>
      <c r="G60" s="69">
        <v>190.46839770000003</v>
      </c>
      <c r="H60" s="63"/>
      <c r="I60" s="70">
        <v>8.3769908999999974</v>
      </c>
      <c r="J60" s="65"/>
      <c r="K60" s="71">
        <v>0</v>
      </c>
      <c r="L60" s="71"/>
      <c r="M60" s="81">
        <v>4.4511358999999997</v>
      </c>
    </row>
    <row r="61" spans="1:13" ht="13.5" customHeight="1" thickBot="1">
      <c r="A61" s="6" t="s">
        <v>25</v>
      </c>
      <c r="B61" s="96"/>
      <c r="C61" s="11">
        <v>1544.2134082999999</v>
      </c>
      <c r="D61" s="8">
        <f>C61/C$46</f>
        <v>9.2036683658103691E-2</v>
      </c>
      <c r="E61" s="73">
        <v>562.34750935573447</v>
      </c>
      <c r="F61" s="61">
        <f>E61/E$46</f>
        <v>6.4850530574531787E-2</v>
      </c>
      <c r="G61" s="74">
        <v>958.3704145202687</v>
      </c>
      <c r="H61" s="63">
        <f>G61/G$46</f>
        <v>0.13275984413041103</v>
      </c>
      <c r="I61" s="75">
        <v>23.264501811957</v>
      </c>
      <c r="J61" s="65">
        <f>I61/I$46</f>
        <v>2.8408829470053167E-2</v>
      </c>
      <c r="K61" s="76">
        <v>0</v>
      </c>
      <c r="L61" s="58"/>
      <c r="M61" s="77">
        <v>0.23098261203991566</v>
      </c>
    </row>
    <row r="62" spans="1:13" ht="13.5" customHeight="1" thickTop="1">
      <c r="A62" s="12" t="s">
        <v>26</v>
      </c>
      <c r="B62" s="96"/>
      <c r="C62" s="111"/>
      <c r="D62" s="10"/>
      <c r="E62" s="78">
        <v>242.77677253384863</v>
      </c>
      <c r="F62" s="68"/>
      <c r="G62" s="69">
        <v>93.093011352818039</v>
      </c>
      <c r="H62" s="69"/>
      <c r="I62" s="70">
        <v>46.683777462999991</v>
      </c>
      <c r="J62" s="70"/>
      <c r="K62" s="71">
        <v>0</v>
      </c>
      <c r="L62" s="71"/>
      <c r="M62" s="87">
        <v>1600.6034428503333</v>
      </c>
    </row>
    <row r="63" spans="1:13" ht="13.5" customHeight="1">
      <c r="A63" s="12" t="s">
        <v>36</v>
      </c>
      <c r="B63" s="96"/>
      <c r="C63" s="9"/>
      <c r="D63" s="10"/>
      <c r="E63" s="78">
        <v>879.4213621976337</v>
      </c>
      <c r="F63" s="68"/>
      <c r="G63" s="69">
        <v>721.1820806526996</v>
      </c>
      <c r="H63" s="69"/>
      <c r="I63" s="70">
        <v>0</v>
      </c>
      <c r="J63" s="70"/>
      <c r="K63" s="71">
        <v>0</v>
      </c>
      <c r="L63" s="71"/>
      <c r="M63" s="81">
        <v>-1600.6034428503333</v>
      </c>
    </row>
    <row r="64" spans="1:13" ht="13.5" customHeight="1" thickBot="1">
      <c r="A64" s="96"/>
      <c r="B64" s="96"/>
      <c r="C64" s="7">
        <v>1983.1570042000003</v>
      </c>
      <c r="D64" s="8">
        <f>C64/C$46</f>
        <v>0.1181981666904738</v>
      </c>
      <c r="E64" s="73">
        <v>1122.1981347314822</v>
      </c>
      <c r="F64" s="61">
        <f>E64/E$46</f>
        <v>0.12941311775429207</v>
      </c>
      <c r="G64" s="74">
        <v>814.27509200551765</v>
      </c>
      <c r="H64" s="63">
        <f>G64/G$46</f>
        <v>0.11279880164919505</v>
      </c>
      <c r="I64" s="75">
        <v>46.683777462999991</v>
      </c>
      <c r="J64" s="65">
        <f>I64/I$46</f>
        <v>5.7006656909482992E-2</v>
      </c>
      <c r="K64" s="76">
        <v>0</v>
      </c>
      <c r="L64" s="85"/>
      <c r="M64" s="88">
        <v>0</v>
      </c>
    </row>
    <row r="65" spans="1:13" ht="13.5" customHeight="1" thickTop="1" thickBot="1">
      <c r="A65" s="3" t="s">
        <v>28</v>
      </c>
      <c r="B65" s="3"/>
      <c r="C65" s="13">
        <v>1920.4805574999982</v>
      </c>
      <c r="D65" s="8">
        <f>C65/C$46</f>
        <v>0.11446258696636522</v>
      </c>
      <c r="E65" s="21">
        <v>1358.0401801277239</v>
      </c>
      <c r="F65" s="61">
        <f>E65/E$46</f>
        <v>0.15661068068695544</v>
      </c>
      <c r="G65" s="22">
        <v>510.44989772624342</v>
      </c>
      <c r="H65" s="63">
        <f>G65/G$46</f>
        <v>7.0710914936207181E-2</v>
      </c>
      <c r="I65" s="23">
        <v>47.065490776778155</v>
      </c>
      <c r="J65" s="65">
        <f>I65/I$46</f>
        <v>5.7472776000500853E-2</v>
      </c>
      <c r="K65" s="24">
        <v>4.404519680007696</v>
      </c>
      <c r="L65" s="85"/>
      <c r="M65" s="25">
        <v>0.3438165601615909</v>
      </c>
    </row>
    <row r="66" spans="1:13" ht="13.5" customHeight="1" thickTop="1">
      <c r="A66" s="12" t="s">
        <v>29</v>
      </c>
      <c r="B66" s="96"/>
      <c r="C66" s="10">
        <v>82.678164500000008</v>
      </c>
      <c r="D66" s="3"/>
      <c r="E66" s="68"/>
      <c r="F66" s="68"/>
      <c r="G66" s="69"/>
      <c r="H66" s="69"/>
      <c r="I66" s="70"/>
      <c r="J66" s="70"/>
      <c r="K66" s="71"/>
      <c r="L66" s="71"/>
      <c r="M66" s="86"/>
    </row>
    <row r="67" spans="1:13" ht="13.5" customHeight="1">
      <c r="A67" s="12" t="s">
        <v>30</v>
      </c>
      <c r="B67" s="96"/>
      <c r="C67" s="10">
        <v>88.908458499999995</v>
      </c>
      <c r="D67" s="3"/>
      <c r="E67" s="68"/>
      <c r="F67" s="68"/>
      <c r="G67" s="69"/>
      <c r="H67" s="69"/>
      <c r="I67" s="70"/>
      <c r="J67" s="70"/>
      <c r="K67" s="71"/>
      <c r="L67" s="71"/>
      <c r="M67" s="86"/>
    </row>
    <row r="68" spans="1:13" ht="13.5" customHeight="1" thickBot="1">
      <c r="A68" s="96"/>
      <c r="B68" s="96"/>
      <c r="C68" s="11">
        <v>171.586623</v>
      </c>
      <c r="D68" s="8">
        <f>C68/C$46</f>
        <v>1.0226736574188119E-2</v>
      </c>
      <c r="E68" s="43"/>
      <c r="F68" s="43"/>
      <c r="G68" s="45"/>
      <c r="H68" s="45"/>
      <c r="I68" s="56"/>
      <c r="J68" s="56"/>
      <c r="K68" s="85"/>
      <c r="L68" s="71"/>
      <c r="M68" s="86"/>
    </row>
    <row r="69" spans="1:13" ht="13.5" customHeight="1" thickTop="1" thickBot="1">
      <c r="A69" s="6" t="s">
        <v>31</v>
      </c>
      <c r="B69" s="96"/>
      <c r="C69" s="13">
        <v>2092.0671804999984</v>
      </c>
      <c r="D69" s="8">
        <f>C69/C$46</f>
        <v>0.12468932354055334</v>
      </c>
      <c r="E69" s="43"/>
      <c r="F69" s="43"/>
      <c r="G69" s="45"/>
      <c r="H69" s="45"/>
      <c r="I69" s="56"/>
      <c r="J69" s="56"/>
      <c r="K69" s="85"/>
      <c r="L69" s="71"/>
      <c r="M69" s="86"/>
    </row>
    <row r="70" spans="1:13" ht="18.75" thickTop="1">
      <c r="A70" s="1" t="s">
        <v>39</v>
      </c>
      <c r="B70" s="96"/>
      <c r="C70" s="38"/>
      <c r="D70" s="96"/>
      <c r="E70" s="38"/>
      <c r="F70" s="38"/>
      <c r="G70" s="38"/>
      <c r="H70" s="38"/>
      <c r="I70" s="38"/>
      <c r="J70" s="38"/>
      <c r="K70" s="38"/>
      <c r="L70" s="38"/>
      <c r="M70" s="38"/>
    </row>
    <row r="71" spans="1:13" ht="18">
      <c r="A71" s="1" t="s">
        <v>37</v>
      </c>
      <c r="B71" s="96"/>
      <c r="C71" s="26" t="s">
        <v>3</v>
      </c>
      <c r="D71" s="97"/>
      <c r="E71" s="27" t="s">
        <v>32</v>
      </c>
      <c r="F71" s="37"/>
      <c r="G71" s="28" t="s">
        <v>33</v>
      </c>
      <c r="H71" s="98"/>
      <c r="I71" s="38"/>
      <c r="J71" s="38"/>
      <c r="K71" s="38"/>
      <c r="L71" s="99"/>
      <c r="M71" s="4" t="s">
        <v>8</v>
      </c>
    </row>
    <row r="72" spans="1:13" ht="13.5" customHeight="1">
      <c r="A72" s="96"/>
      <c r="B72" s="96"/>
      <c r="C72" s="5" t="s">
        <v>9</v>
      </c>
      <c r="D72" s="3"/>
      <c r="E72" s="100" t="s">
        <v>9</v>
      </c>
      <c r="F72" s="40"/>
      <c r="G72" s="101" t="s">
        <v>9</v>
      </c>
      <c r="H72" s="98"/>
      <c r="I72" s="38"/>
      <c r="J72" s="38"/>
      <c r="K72" s="38"/>
      <c r="L72" s="35"/>
      <c r="M72" s="35" t="s">
        <v>9</v>
      </c>
    </row>
    <row r="73" spans="1:13" ht="13.5" customHeight="1" thickBot="1">
      <c r="A73" s="6" t="s">
        <v>10</v>
      </c>
      <c r="B73" s="96"/>
      <c r="C73" s="7">
        <v>1545.1056128000002</v>
      </c>
      <c r="D73" s="3"/>
      <c r="E73" s="57">
        <v>572.49635070000022</v>
      </c>
      <c r="F73" s="85"/>
      <c r="G73" s="89">
        <v>972.61732489999997</v>
      </c>
      <c r="H73" s="90"/>
      <c r="I73" s="72"/>
      <c r="J73" s="72"/>
      <c r="K73" s="72"/>
      <c r="L73" s="81"/>
      <c r="M73" s="59">
        <v>-8.0627999999999984E-3</v>
      </c>
    </row>
    <row r="74" spans="1:13" ht="13.5" customHeight="1" thickTop="1" thickBot="1">
      <c r="A74" s="6" t="s">
        <v>11</v>
      </c>
      <c r="B74" s="96"/>
      <c r="C74" s="7">
        <v>684.56104800000014</v>
      </c>
      <c r="D74" s="8">
        <f t="shared" ref="D74:D80" si="3">C74/C$73</f>
        <v>0.44305129845425673</v>
      </c>
      <c r="E74" s="66">
        <v>267.91297250000019</v>
      </c>
      <c r="F74" s="29">
        <f t="shared" ref="F74:F80" si="4">E74/E$73</f>
        <v>0.46797324065458029</v>
      </c>
      <c r="G74" s="91">
        <v>416.66261159069535</v>
      </c>
      <c r="H74" s="30">
        <f t="shared" ref="H74:H80" si="5">G74/G$73</f>
        <v>0.42839316237096092</v>
      </c>
      <c r="I74" s="72"/>
      <c r="J74" s="72"/>
      <c r="K74" s="72"/>
      <c r="L74" s="81"/>
      <c r="M74" s="67">
        <v>-1.4536090695401373E-2</v>
      </c>
    </row>
    <row r="75" spans="1:13" ht="13.5" customHeight="1" thickTop="1" thickBot="1">
      <c r="A75" s="6" t="s">
        <v>15</v>
      </c>
      <c r="B75" s="96"/>
      <c r="C75" s="9">
        <v>75.303308400000006</v>
      </c>
      <c r="D75" s="8">
        <f t="shared" si="3"/>
        <v>4.8736673905117274E-2</v>
      </c>
      <c r="E75" s="58">
        <v>16.693118500000004</v>
      </c>
      <c r="F75" s="29">
        <f t="shared" si="4"/>
        <v>2.9158471455039088E-2</v>
      </c>
      <c r="G75" s="92">
        <v>58.610481100000001</v>
      </c>
      <c r="H75" s="30">
        <f t="shared" si="5"/>
        <v>6.0260576898551604E-2</v>
      </c>
      <c r="I75" s="72"/>
      <c r="J75" s="72"/>
      <c r="K75" s="72"/>
      <c r="L75" s="72"/>
      <c r="M75" s="67">
        <v>-2.9120000000250459E-4</v>
      </c>
    </row>
    <row r="76" spans="1:13" ht="13.5" customHeight="1" thickTop="1" thickBot="1">
      <c r="A76" s="6" t="s">
        <v>16</v>
      </c>
      <c r="B76" s="96"/>
      <c r="C76" s="13">
        <v>363.3430874</v>
      </c>
      <c r="D76" s="8">
        <f t="shared" si="3"/>
        <v>0.23515744450734283</v>
      </c>
      <c r="E76" s="66">
        <v>183.08197785660002</v>
      </c>
      <c r="F76" s="29">
        <f t="shared" si="4"/>
        <v>0.3197958862667733</v>
      </c>
      <c r="G76" s="91">
        <v>180.26067699999999</v>
      </c>
      <c r="H76" s="30">
        <f t="shared" si="5"/>
        <v>0.18533566325125203</v>
      </c>
      <c r="I76" s="72"/>
      <c r="J76" s="72"/>
      <c r="K76" s="72"/>
      <c r="L76" s="81"/>
      <c r="M76" s="81">
        <v>4.3254339998566137E-4</v>
      </c>
    </row>
    <row r="77" spans="1:13" ht="13.5" customHeight="1" thickTop="1" thickBot="1">
      <c r="A77" s="6" t="s">
        <v>20</v>
      </c>
      <c r="B77" s="96"/>
      <c r="C77" s="13">
        <v>245.91465220000015</v>
      </c>
      <c r="D77" s="8">
        <f t="shared" si="3"/>
        <v>0.15915718004179663</v>
      </c>
      <c r="E77" s="17">
        <v>68.137876143400177</v>
      </c>
      <c r="F77" s="29">
        <f t="shared" si="4"/>
        <v>0.11901888293276792</v>
      </c>
      <c r="G77" s="31">
        <v>177.79145349069535</v>
      </c>
      <c r="H77" s="30">
        <f t="shared" si="5"/>
        <v>0.18279692222115726</v>
      </c>
      <c r="I77" s="72"/>
      <c r="J77" s="72"/>
      <c r="K77" s="72"/>
      <c r="L77" s="81"/>
      <c r="M77" s="19">
        <v>-1.467743409538453E-2</v>
      </c>
    </row>
    <row r="78" spans="1:13" ht="13.5" customHeight="1" thickTop="1" thickBot="1">
      <c r="A78" s="6" t="s">
        <v>34</v>
      </c>
      <c r="B78" s="96"/>
      <c r="C78" s="13">
        <v>57.563601800000001</v>
      </c>
      <c r="D78" s="8">
        <f t="shared" si="3"/>
        <v>3.7255447992117989E-2</v>
      </c>
      <c r="E78" s="66">
        <v>-7.7638893999999983</v>
      </c>
      <c r="F78" s="29">
        <f t="shared" si="4"/>
        <v>-1.3561465309791005E-2</v>
      </c>
      <c r="G78" s="91">
        <v>65.326035225820704</v>
      </c>
      <c r="H78" s="30">
        <f t="shared" si="5"/>
        <v>6.7165198021264139E-2</v>
      </c>
      <c r="I78" s="72"/>
      <c r="J78" s="72"/>
      <c r="K78" s="72"/>
      <c r="L78" s="81"/>
      <c r="M78" s="67">
        <v>1.4559741793026299E-3</v>
      </c>
    </row>
    <row r="79" spans="1:13" ht="13.5" customHeight="1" thickTop="1" thickBot="1">
      <c r="A79" s="6" t="s">
        <v>35</v>
      </c>
      <c r="B79" s="96"/>
      <c r="C79" s="10">
        <v>115.48429049999999</v>
      </c>
      <c r="D79" s="8">
        <f t="shared" si="3"/>
        <v>7.4742004393293454E-2</v>
      </c>
      <c r="E79" s="58">
        <v>28.598721971868439</v>
      </c>
      <c r="F79" s="29">
        <f t="shared" si="4"/>
        <v>4.9954417939783086E-2</v>
      </c>
      <c r="G79" s="93">
        <v>86.887872191474059</v>
      </c>
      <c r="H79" s="30">
        <f t="shared" si="5"/>
        <v>8.9334078231032399E-2</v>
      </c>
      <c r="I79" s="72"/>
      <c r="J79" s="72"/>
      <c r="K79" s="72"/>
      <c r="L79" s="81"/>
      <c r="M79" s="81">
        <v>0</v>
      </c>
    </row>
    <row r="80" spans="1:13" ht="13.5" customHeight="1" thickTop="1" thickBot="1">
      <c r="A80" s="3" t="s">
        <v>28</v>
      </c>
      <c r="B80" s="97"/>
      <c r="C80" s="13">
        <v>72.866759900000147</v>
      </c>
      <c r="D80" s="8">
        <f t="shared" si="3"/>
        <v>4.7159727656385181E-2</v>
      </c>
      <c r="E80" s="17">
        <v>47.303043571531731</v>
      </c>
      <c r="F80" s="29">
        <f t="shared" si="4"/>
        <v>8.2625930302775832E-2</v>
      </c>
      <c r="G80" s="31">
        <v>25.577546073400583</v>
      </c>
      <c r="H80" s="30">
        <f t="shared" si="5"/>
        <v>2.6297645968860722E-2</v>
      </c>
      <c r="I80" s="72"/>
      <c r="J80" s="72"/>
      <c r="K80" s="72"/>
      <c r="L80" s="81"/>
      <c r="M80" s="19">
        <v>-1.613340827468716E-2</v>
      </c>
    </row>
    <row r="81" spans="1:13" ht="13.5" customHeight="1" thickTop="1" thickBot="1">
      <c r="A81" s="12" t="s">
        <v>29</v>
      </c>
      <c r="B81" s="96"/>
      <c r="C81" s="10">
        <v>2.3285164999999997</v>
      </c>
      <c r="D81" s="8"/>
      <c r="E81" s="58">
        <v>2.3287777612473275</v>
      </c>
      <c r="F81" s="94"/>
      <c r="G81" s="93">
        <v>0</v>
      </c>
      <c r="H81" s="95"/>
      <c r="I81" s="72"/>
      <c r="J81" s="72"/>
      <c r="K81" s="72"/>
      <c r="L81" s="81"/>
      <c r="M81" s="72">
        <v>-2.6126124732742183E-4</v>
      </c>
    </row>
    <row r="82" spans="1:13" ht="13.5" customHeight="1" thickTop="1" thickBot="1">
      <c r="A82" s="6" t="s">
        <v>31</v>
      </c>
      <c r="B82" s="96"/>
      <c r="C82" s="13">
        <v>75.195276400000154</v>
      </c>
      <c r="D82" s="8">
        <f>C82/C$73</f>
        <v>4.8666755060020286E-2</v>
      </c>
      <c r="E82" s="17">
        <v>49.631821332779062</v>
      </c>
      <c r="F82" s="29">
        <f>E82/E$73</f>
        <v>8.6693690312773977E-2</v>
      </c>
      <c r="G82" s="31">
        <v>25.577546073400583</v>
      </c>
      <c r="H82" s="30">
        <f>G82/G$73</f>
        <v>2.6297645968860722E-2</v>
      </c>
      <c r="I82" s="32"/>
      <c r="J82" s="32"/>
      <c r="K82" s="32"/>
      <c r="L82" s="32"/>
      <c r="M82" s="19">
        <v>-1.6394669522014581E-2</v>
      </c>
    </row>
    <row r="83" spans="1:13" ht="15" thickTop="1"/>
  </sheetData>
  <phoneticPr fontId="7" type="noConversion"/>
  <pageMargins left="0.59055118110236227" right="0.11811023622047245" top="0.39370078740157483" bottom="0" header="0.31496062992125984" footer="0.31496062992125984"/>
  <pageSetup paperSize="9" scale="97" orientation="landscape" r:id="rId1"/>
  <rowBreaks count="1" manualBreakCount="1">
    <brk id="41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Sheet1!Zone_d_impression</vt:lpstr>
    </vt:vector>
  </TitlesOfParts>
  <Company>Sante Verte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jsaintcricq</cp:lastModifiedBy>
  <cp:lastPrinted>2011-03-01T14:10:45Z</cp:lastPrinted>
  <dcterms:created xsi:type="dcterms:W3CDTF">2011-03-01T13:55:22Z</dcterms:created>
  <dcterms:modified xsi:type="dcterms:W3CDTF">2011-03-10T12:40:43Z</dcterms:modified>
</cp:coreProperties>
</file>