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Feuil1!$A$1:$H$18</definedName>
  </definedNames>
  <calcPr calcId="124519"/>
</workbook>
</file>

<file path=xl/calcChain.xml><?xml version="1.0" encoding="utf-8"?>
<calcChain xmlns="http://schemas.openxmlformats.org/spreadsheetml/2006/main">
  <c r="H5" i="1"/>
  <c r="H13" s="1"/>
  <c r="H16" s="1"/>
  <c r="G5"/>
  <c r="G13" s="1"/>
  <c r="G16" s="1"/>
  <c r="F5"/>
  <c r="F13" s="1"/>
  <c r="F16" s="1"/>
  <c r="E5"/>
  <c r="E13" s="1"/>
  <c r="E16" s="1"/>
  <c r="E18" s="1"/>
  <c r="D5"/>
  <c r="D13" s="1"/>
  <c r="D16" s="1"/>
  <c r="D18" s="1"/>
  <c r="C5"/>
  <c r="C13" s="1"/>
  <c r="C16" s="1"/>
  <c r="C18" s="1"/>
  <c r="F17" l="1"/>
  <c r="F18" s="1"/>
  <c r="G17"/>
  <c r="G18" s="1"/>
  <c r="H17"/>
  <c r="H18" s="1"/>
</calcChain>
</file>

<file path=xl/sharedStrings.xml><?xml version="1.0" encoding="utf-8"?>
<sst xmlns="http://schemas.openxmlformats.org/spreadsheetml/2006/main" count="21" uniqueCount="21">
  <si>
    <t>DK Pharma</t>
  </si>
  <si>
    <t>COMMISSIONNAIRE</t>
  </si>
  <si>
    <t>Exploitation</t>
  </si>
  <si>
    <t>2008-09</t>
  </si>
  <si>
    <t>2009-10</t>
  </si>
  <si>
    <t>C.A</t>
  </si>
  <si>
    <t>PRI</t>
  </si>
  <si>
    <t>MB</t>
  </si>
  <si>
    <t>MB%</t>
  </si>
  <si>
    <t>Logistique</t>
  </si>
  <si>
    <t>F. Vente</t>
  </si>
  <si>
    <t>Mktg</t>
  </si>
  <si>
    <t>F.Généraux 1</t>
  </si>
  <si>
    <t>Locations</t>
  </si>
  <si>
    <t>F.Généraux 2</t>
  </si>
  <si>
    <t>EBIT</t>
  </si>
  <si>
    <t>Rés. Financier</t>
  </si>
  <si>
    <t>Xcept</t>
  </si>
  <si>
    <t>Rés avt impôt</t>
  </si>
  <si>
    <t>IS</t>
  </si>
  <si>
    <t>RN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</si>
</sst>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3" fillId="2" borderId="4" xfId="0" applyFont="1" applyFill="1" applyBorder="1" applyAlignment="1">
      <alignment horizontal="left" vertical="center" indent="1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indent="1"/>
    </xf>
    <xf numFmtId="164" fontId="2" fillId="3" borderId="11" xfId="0" applyNumberFormat="1" applyFont="1" applyFill="1" applyBorder="1" applyAlignment="1">
      <alignment horizontal="right" vertical="center"/>
    </xf>
    <xf numFmtId="164" fontId="2" fillId="2" borderId="12" xfId="0" applyNumberFormat="1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horizontal="right" vertical="center"/>
    </xf>
    <xf numFmtId="165" fontId="2" fillId="2" borderId="14" xfId="0" applyNumberFormat="1" applyFont="1" applyFill="1" applyBorder="1" applyAlignment="1">
      <alignment horizontal="right" vertical="center"/>
    </xf>
    <xf numFmtId="165" fontId="2" fillId="2" borderId="15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 indent="1"/>
    </xf>
    <xf numFmtId="0" fontId="1" fillId="3" borderId="11" xfId="0" applyFont="1" applyFill="1" applyBorder="1" applyAlignment="1">
      <alignment horizontal="right" vertical="center"/>
    </xf>
    <xf numFmtId="164" fontId="1" fillId="2" borderId="12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right" vertical="center"/>
    </xf>
    <xf numFmtId="164" fontId="1" fillId="2" borderId="14" xfId="0" applyNumberFormat="1" applyFont="1" applyFill="1" applyBorder="1" applyAlignment="1">
      <alignment horizontal="right" vertical="center"/>
    </xf>
    <xf numFmtId="164" fontId="1" fillId="2" borderId="15" xfId="0" applyNumberFormat="1" applyFont="1" applyFill="1" applyBorder="1" applyAlignment="1">
      <alignment horizontal="right" vertical="center"/>
    </xf>
    <xf numFmtId="165" fontId="1" fillId="2" borderId="14" xfId="0" applyNumberFormat="1" applyFont="1" applyFill="1" applyBorder="1" applyAlignment="1">
      <alignment horizontal="right" vertical="center"/>
    </xf>
    <xf numFmtId="165" fontId="1" fillId="2" borderId="15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9" fontId="2" fillId="2" borderId="12" xfId="0" applyNumberFormat="1" applyFont="1" applyFill="1" applyBorder="1" applyAlignment="1">
      <alignment horizontal="right" vertical="center"/>
    </xf>
    <xf numFmtId="9" fontId="2" fillId="2" borderId="13" xfId="0" applyNumberFormat="1" applyFont="1" applyFill="1" applyBorder="1" applyAlignment="1">
      <alignment horizontal="right" vertical="center"/>
    </xf>
    <xf numFmtId="9" fontId="2" fillId="2" borderId="14" xfId="0" applyNumberFormat="1" applyFont="1" applyFill="1" applyBorder="1" applyAlignment="1">
      <alignment horizontal="right" vertical="center"/>
    </xf>
    <xf numFmtId="9" fontId="2" fillId="2" borderId="15" xfId="0" applyNumberFormat="1" applyFont="1" applyFill="1" applyBorder="1" applyAlignment="1">
      <alignment horizontal="right" vertical="center"/>
    </xf>
    <xf numFmtId="165" fontId="1" fillId="2" borderId="12" xfId="0" applyNumberFormat="1" applyFont="1" applyFill="1" applyBorder="1" applyAlignment="1">
      <alignment horizontal="right" vertical="center"/>
    </xf>
    <xf numFmtId="165" fontId="1" fillId="2" borderId="13" xfId="0" applyNumberFormat="1" applyFont="1" applyFill="1" applyBorder="1" applyAlignment="1">
      <alignment horizontal="right" vertical="center"/>
    </xf>
    <xf numFmtId="164" fontId="2" fillId="2" borderId="14" xfId="0" applyNumberFormat="1" applyFont="1" applyFill="1" applyBorder="1" applyAlignment="1">
      <alignment horizontal="right" vertical="center"/>
    </xf>
    <xf numFmtId="164" fontId="2" fillId="2" borderId="15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164" fontId="1" fillId="4" borderId="14" xfId="0" applyNumberFormat="1" applyFont="1" applyFill="1" applyBorder="1" applyAlignment="1">
      <alignment horizontal="right" vertical="center"/>
    </xf>
    <xf numFmtId="164" fontId="1" fillId="4" borderId="15" xfId="0" applyNumberFormat="1" applyFont="1" applyFill="1" applyBorder="1" applyAlignment="1">
      <alignment horizontal="right" vertical="center"/>
    </xf>
    <xf numFmtId="0" fontId="1" fillId="2" borderId="12" xfId="0" applyFont="1" applyFill="1" applyBorder="1"/>
    <xf numFmtId="164" fontId="1" fillId="5" borderId="13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 indent="1"/>
    </xf>
    <xf numFmtId="9" fontId="1" fillId="2" borderId="17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164" fontId="1" fillId="2" borderId="20" xfId="0" applyNumberFormat="1" applyFont="1" applyFill="1" applyBorder="1" applyAlignment="1">
      <alignment horizontal="right" vertical="center"/>
    </xf>
    <xf numFmtId="164" fontId="1" fillId="2" borderId="2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22" xfId="0" applyFont="1" applyFill="1" applyBorder="1" applyAlignment="1">
      <alignment horizontal="right" vertical="center"/>
    </xf>
    <xf numFmtId="164" fontId="2" fillId="2" borderId="23" xfId="0" applyNumberFormat="1" applyFont="1" applyFill="1" applyBorder="1" applyAlignment="1">
      <alignment horizontal="right" vertical="center"/>
    </xf>
    <xf numFmtId="164" fontId="2" fillId="2" borderId="24" xfId="0" applyNumberFormat="1" applyFont="1" applyFill="1" applyBorder="1" applyAlignment="1">
      <alignment horizontal="right" vertical="center"/>
    </xf>
    <xf numFmtId="164" fontId="2" fillId="2" borderId="25" xfId="0" applyNumberFormat="1" applyFont="1" applyFill="1" applyBorder="1" applyAlignment="1">
      <alignment horizontal="right" vertical="center"/>
    </xf>
    <xf numFmtId="164" fontId="2" fillId="2" borderId="26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J11" sqref="J11"/>
    </sheetView>
  </sheetViews>
  <sheetFormatPr baseColWidth="10" defaultRowHeight="12.75"/>
  <cols>
    <col min="1" max="1" width="13.42578125" style="53" customWidth="1"/>
    <col min="2" max="16384" width="11.42578125" style="4"/>
  </cols>
  <sheetData>
    <row r="1" spans="1:8" ht="18" customHeight="1" thickBot="1">
      <c r="A1" s="1" t="s">
        <v>0</v>
      </c>
      <c r="B1" s="2" t="s">
        <v>1</v>
      </c>
      <c r="C1" s="2"/>
      <c r="D1" s="2"/>
      <c r="E1" s="2"/>
      <c r="F1" s="2"/>
      <c r="G1" s="2"/>
      <c r="H1" s="3"/>
    </row>
    <row r="2" spans="1:8" ht="18" customHeight="1">
      <c r="A2" s="5" t="s">
        <v>2</v>
      </c>
      <c r="B2" s="6" t="s">
        <v>3</v>
      </c>
      <c r="C2" s="7" t="s">
        <v>4</v>
      </c>
      <c r="D2" s="8">
        <v>2010</v>
      </c>
      <c r="E2" s="9">
        <v>2011</v>
      </c>
      <c r="F2" s="9">
        <v>2012</v>
      </c>
      <c r="G2" s="9">
        <v>2013</v>
      </c>
      <c r="H2" s="10">
        <v>2014</v>
      </c>
    </row>
    <row r="3" spans="1:8" ht="18" customHeight="1">
      <c r="A3" s="11" t="s">
        <v>5</v>
      </c>
      <c r="B3" s="12">
        <v>60</v>
      </c>
      <c r="C3" s="13">
        <v>105.1</v>
      </c>
      <c r="D3" s="14">
        <v>415</v>
      </c>
      <c r="E3" s="15">
        <v>1512</v>
      </c>
      <c r="F3" s="15">
        <v>1975</v>
      </c>
      <c r="G3" s="15">
        <v>2304</v>
      </c>
      <c r="H3" s="16">
        <v>2636</v>
      </c>
    </row>
    <row r="4" spans="1:8" ht="18" customHeight="1">
      <c r="A4" s="17" t="s">
        <v>6</v>
      </c>
      <c r="B4" s="18"/>
      <c r="C4" s="19">
        <v>0</v>
      </c>
      <c r="D4" s="20">
        <v>0</v>
      </c>
      <c r="E4" s="21">
        <v>0</v>
      </c>
      <c r="F4" s="21">
        <v>0</v>
      </c>
      <c r="G4" s="21">
        <v>0</v>
      </c>
      <c r="H4" s="22">
        <v>0</v>
      </c>
    </row>
    <row r="5" spans="1:8" ht="18" customHeight="1">
      <c r="A5" s="17" t="s">
        <v>7</v>
      </c>
      <c r="B5" s="18"/>
      <c r="C5" s="19">
        <f>C3</f>
        <v>105.1</v>
      </c>
      <c r="D5" s="20">
        <f t="shared" ref="D5:H5" si="0">D3</f>
        <v>415</v>
      </c>
      <c r="E5" s="23">
        <f t="shared" si="0"/>
        <v>1512</v>
      </c>
      <c r="F5" s="23">
        <f t="shared" si="0"/>
        <v>1975</v>
      </c>
      <c r="G5" s="23">
        <f t="shared" si="0"/>
        <v>2304</v>
      </c>
      <c r="H5" s="24">
        <f t="shared" si="0"/>
        <v>2636</v>
      </c>
    </row>
    <row r="6" spans="1:8" ht="18" customHeight="1">
      <c r="A6" s="11" t="s">
        <v>8</v>
      </c>
      <c r="B6" s="25"/>
      <c r="C6" s="26">
        <v>1</v>
      </c>
      <c r="D6" s="27">
        <v>1</v>
      </c>
      <c r="E6" s="28">
        <v>1</v>
      </c>
      <c r="F6" s="28">
        <v>1</v>
      </c>
      <c r="G6" s="28">
        <v>1</v>
      </c>
      <c r="H6" s="29">
        <v>1</v>
      </c>
    </row>
    <row r="7" spans="1:8" ht="18" customHeight="1">
      <c r="A7" s="17" t="s">
        <v>9</v>
      </c>
      <c r="B7" s="18"/>
      <c r="C7" s="19">
        <v>0</v>
      </c>
      <c r="D7" s="20">
        <v>0</v>
      </c>
      <c r="E7" s="21">
        <v>0</v>
      </c>
      <c r="F7" s="21">
        <v>0</v>
      </c>
      <c r="G7" s="21">
        <v>0</v>
      </c>
      <c r="H7" s="22">
        <v>0</v>
      </c>
    </row>
    <row r="8" spans="1:8" ht="18" customHeight="1">
      <c r="A8" s="17" t="s">
        <v>10</v>
      </c>
      <c r="B8" s="18"/>
      <c r="C8" s="30">
        <v>33</v>
      </c>
      <c r="D8" s="31">
        <v>251</v>
      </c>
      <c r="E8" s="23">
        <v>996</v>
      </c>
      <c r="F8" s="23">
        <v>1300</v>
      </c>
      <c r="G8" s="23">
        <v>1550</v>
      </c>
      <c r="H8" s="24">
        <v>1820</v>
      </c>
    </row>
    <row r="9" spans="1:8" ht="18" customHeight="1">
      <c r="A9" s="17" t="s">
        <v>11</v>
      </c>
      <c r="B9" s="18"/>
      <c r="C9" s="30">
        <v>39</v>
      </c>
      <c r="D9" s="31">
        <v>5</v>
      </c>
      <c r="E9" s="23">
        <v>3</v>
      </c>
      <c r="F9" s="23">
        <v>4</v>
      </c>
      <c r="G9" s="23">
        <v>4</v>
      </c>
      <c r="H9" s="24">
        <v>2</v>
      </c>
    </row>
    <row r="10" spans="1:8" ht="18" customHeight="1">
      <c r="A10" s="17" t="s">
        <v>12</v>
      </c>
      <c r="B10" s="18"/>
      <c r="C10" s="30">
        <v>61</v>
      </c>
      <c r="D10" s="31">
        <v>110</v>
      </c>
      <c r="E10" s="23">
        <v>262.5</v>
      </c>
      <c r="F10" s="23">
        <v>290</v>
      </c>
      <c r="G10" s="23">
        <v>315</v>
      </c>
      <c r="H10" s="24">
        <v>339</v>
      </c>
    </row>
    <row r="11" spans="1:8" ht="18" customHeight="1">
      <c r="A11" s="17" t="s">
        <v>13</v>
      </c>
      <c r="B11" s="18"/>
      <c r="C11" s="30">
        <v>6</v>
      </c>
      <c r="D11" s="31">
        <v>5</v>
      </c>
      <c r="E11" s="23">
        <v>6</v>
      </c>
      <c r="F11" s="23">
        <v>10</v>
      </c>
      <c r="G11" s="23">
        <v>11</v>
      </c>
      <c r="H11" s="24">
        <v>12</v>
      </c>
    </row>
    <row r="12" spans="1:8" ht="18" customHeight="1">
      <c r="A12" s="17" t="s">
        <v>14</v>
      </c>
      <c r="B12" s="18"/>
      <c r="C12" s="30">
        <v>45.8</v>
      </c>
      <c r="D12" s="31">
        <v>61</v>
      </c>
      <c r="E12" s="23">
        <v>121</v>
      </c>
      <c r="F12" s="23">
        <v>150.5</v>
      </c>
      <c r="G12" s="23">
        <v>170.5</v>
      </c>
      <c r="H12" s="24">
        <v>188</v>
      </c>
    </row>
    <row r="13" spans="1:8" ht="18" customHeight="1">
      <c r="A13" s="11" t="s">
        <v>15</v>
      </c>
      <c r="B13" s="25"/>
      <c r="C13" s="13">
        <f>C5-C8-C9-C10-C11-C12</f>
        <v>-79.7</v>
      </c>
      <c r="D13" s="14">
        <f>D5-D8-D9-D10-D11-D12</f>
        <v>-17</v>
      </c>
      <c r="E13" s="32">
        <f>E5-E8-E9-E10-E11-E12</f>
        <v>123.5</v>
      </c>
      <c r="F13" s="32">
        <f>F5-F8-F9-F10-F11-F12</f>
        <v>220.5</v>
      </c>
      <c r="G13" s="32">
        <f>G5-G8-G9-G10-G11-G12</f>
        <v>253.5</v>
      </c>
      <c r="H13" s="33">
        <f>H5-H8-H9-H10-H11-H12</f>
        <v>275</v>
      </c>
    </row>
    <row r="14" spans="1:8" ht="18" customHeight="1">
      <c r="A14" s="17" t="s">
        <v>16</v>
      </c>
      <c r="B14" s="18"/>
      <c r="C14" s="34">
        <v>3</v>
      </c>
      <c r="D14" s="35">
        <v>-0.6</v>
      </c>
      <c r="E14" s="21">
        <v>2</v>
      </c>
      <c r="F14" s="21">
        <v>0.8</v>
      </c>
      <c r="G14" s="36"/>
      <c r="H14" s="37"/>
    </row>
    <row r="15" spans="1:8" ht="18" customHeight="1">
      <c r="A15" s="17" t="s">
        <v>17</v>
      </c>
      <c r="B15" s="18"/>
      <c r="C15" s="38"/>
      <c r="D15" s="39">
        <v>15</v>
      </c>
      <c r="E15" s="21">
        <v>0</v>
      </c>
      <c r="F15" s="21">
        <v>0</v>
      </c>
      <c r="G15" s="21">
        <v>0</v>
      </c>
      <c r="H15" s="22">
        <v>0</v>
      </c>
    </row>
    <row r="16" spans="1:8" ht="18" customHeight="1">
      <c r="A16" s="17" t="s">
        <v>18</v>
      </c>
      <c r="B16" s="18"/>
      <c r="C16" s="19">
        <f>C14+C13</f>
        <v>-76.7</v>
      </c>
      <c r="D16" s="20">
        <f>D15+D13+D14</f>
        <v>-2.6</v>
      </c>
      <c r="E16" s="21">
        <f>E15+E13+E14</f>
        <v>125.5</v>
      </c>
      <c r="F16" s="21">
        <f>F15+F13+F14</f>
        <v>221.3</v>
      </c>
      <c r="G16" s="21">
        <f>G15+G13+G14</f>
        <v>253.5</v>
      </c>
      <c r="H16" s="22">
        <f>H15+H13+H14</f>
        <v>275</v>
      </c>
    </row>
    <row r="17" spans="1:8" ht="18" customHeight="1" thickBot="1">
      <c r="A17" s="40" t="s">
        <v>19</v>
      </c>
      <c r="B17" s="41">
        <v>0.3</v>
      </c>
      <c r="C17" s="42"/>
      <c r="D17" s="43"/>
      <c r="E17" s="44">
        <v>12</v>
      </c>
      <c r="F17" s="45">
        <f>F16*0.3</f>
        <v>66.39</v>
      </c>
      <c r="G17" s="45">
        <f>G16*0.3</f>
        <v>76.05</v>
      </c>
      <c r="H17" s="46">
        <f>H16*0.3</f>
        <v>82.5</v>
      </c>
    </row>
    <row r="18" spans="1:8" ht="18" customHeight="1" thickBot="1">
      <c r="A18" s="47" t="s">
        <v>20</v>
      </c>
      <c r="B18" s="48">
        <v>2.7</v>
      </c>
      <c r="C18" s="49">
        <f>C16</f>
        <v>-76.7</v>
      </c>
      <c r="D18" s="50">
        <f>D16</f>
        <v>-2.6</v>
      </c>
      <c r="E18" s="51">
        <f>E16-E17</f>
        <v>113.5</v>
      </c>
      <c r="F18" s="51">
        <f>F16-F17</f>
        <v>154.91000000000003</v>
      </c>
      <c r="G18" s="51">
        <f>G16-G17</f>
        <v>177.45</v>
      </c>
      <c r="H18" s="52">
        <f>H16-H17</f>
        <v>192.5</v>
      </c>
    </row>
  </sheetData>
  <mergeCells count="1">
    <mergeCell ref="B1:H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&amp;L&amp;"-,Gras"&amp;14Comptes d'exploitation simplifiés</oddHead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Saad</dc:creator>
  <cp:lastModifiedBy>E Saad</cp:lastModifiedBy>
  <cp:lastPrinted>2010-06-23T09:35:45Z</cp:lastPrinted>
  <dcterms:created xsi:type="dcterms:W3CDTF">2010-06-23T09:32:49Z</dcterms:created>
  <dcterms:modified xsi:type="dcterms:W3CDTF">2010-06-23T09:35:49Z</dcterms:modified>
</cp:coreProperties>
</file>