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9030"/>
  </bookViews>
  <sheets>
    <sheet name="Chiffrag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 s="1"/>
  <c r="I27" i="1"/>
  <c r="F27" i="1"/>
  <c r="K26" i="1"/>
  <c r="L26" i="1" s="1"/>
  <c r="I26" i="1"/>
  <c r="F26" i="1"/>
  <c r="K25" i="1"/>
  <c r="L25" i="1" s="1"/>
  <c r="I25" i="1"/>
  <c r="F25" i="1"/>
  <c r="K24" i="1"/>
  <c r="L24" i="1" s="1"/>
  <c r="I24" i="1"/>
  <c r="F24" i="1"/>
  <c r="K23" i="1"/>
  <c r="L23" i="1" s="1"/>
  <c r="I23" i="1"/>
  <c r="F23" i="1"/>
  <c r="K22" i="1"/>
  <c r="L22" i="1" s="1"/>
  <c r="I22" i="1"/>
  <c r="F22" i="1"/>
  <c r="K21" i="1"/>
  <c r="L21" i="1" s="1"/>
  <c r="I21" i="1"/>
  <c r="I28" i="1" s="1"/>
  <c r="M28" i="1" s="1"/>
  <c r="F21" i="1"/>
  <c r="L28" i="1" l="1"/>
  <c r="N28" i="1" s="1"/>
</calcChain>
</file>

<file path=xl/sharedStrings.xml><?xml version="1.0" encoding="utf-8"?>
<sst xmlns="http://schemas.openxmlformats.org/spreadsheetml/2006/main" count="46" uniqueCount="45">
  <si>
    <t>COMMENTAIRES / MODELES ECONOMIQUES</t>
  </si>
  <si>
    <t>Recettes TTC 1</t>
  </si>
  <si>
    <t>2024 = 3750€</t>
  </si>
  <si>
    <t>Recettes TTC 2</t>
  </si>
  <si>
    <t xml:space="preserve">Mise à disposition de Guides livres blancs </t>
  </si>
  <si>
    <t>Livre Blanc</t>
  </si>
  <si>
    <t>0 € prix unitaire, guide d'éducation à la santé</t>
  </si>
  <si>
    <t>Recettes TTC 4</t>
  </si>
  <si>
    <t xml:space="preserve"> Ateliers collectifs bénéficiaires initiation à la santé naturelle</t>
  </si>
  <si>
    <t>ATELIERS COLLECTIFS A VISEE THERAPEUTIQUE 2021</t>
  </si>
  <si>
    <t>ACTIVITE</t>
  </si>
  <si>
    <t>PRATICIEN</t>
  </si>
  <si>
    <t>Pack de NBRE SEANCES</t>
  </si>
  <si>
    <t>Prix unitaire séance</t>
  </si>
  <si>
    <t>Tarifs Public/pack</t>
  </si>
  <si>
    <t>NBRE STAGIAIRES</t>
  </si>
  <si>
    <t>Durée/séance heure</t>
  </si>
  <si>
    <t>Recette totale</t>
  </si>
  <si>
    <t>Prestations praticiens</t>
  </si>
  <si>
    <t>Nbre heures praticien</t>
  </si>
  <si>
    <t>Recettes2022 Si X3</t>
  </si>
  <si>
    <t>Prestations 2022</t>
  </si>
  <si>
    <t>Equilibre au Travail</t>
  </si>
  <si>
    <t>Nathalie Uzan</t>
  </si>
  <si>
    <t>YOGA</t>
  </si>
  <si>
    <t>Emelyne Humez</t>
  </si>
  <si>
    <t>QI GONG</t>
  </si>
  <si>
    <t>D. Assemaine / D. Lyon</t>
  </si>
  <si>
    <t>COLLAGE</t>
  </si>
  <si>
    <t>Carole Fournaise</t>
  </si>
  <si>
    <t>DANSE THERAPIE</t>
  </si>
  <si>
    <t>Pascale Saly-Giocanti</t>
  </si>
  <si>
    <t>AROMA-PHYTO</t>
  </si>
  <si>
    <t>Fériale Daoudi</t>
  </si>
  <si>
    <t>FLEURS DE BACH</t>
  </si>
  <si>
    <t>Recettes TTC 5</t>
  </si>
  <si>
    <t>Visio-conférences gratuites par les médecins</t>
  </si>
  <si>
    <t xml:space="preserve">Condition d'inscription = Dons moyens de 10€ (de 5, 10 et 20€) soit 200 pers. X 10€ avec une hypothèse de 100 pers. ==&gt; 2000€ </t>
  </si>
  <si>
    <t>Si en 2022 = 3 visios de sensibilisation et d'éducation à la santé = 6000€</t>
  </si>
  <si>
    <t>Pour les années = prévision de 1 visio tous les 2 mois, soit 5 par an = 5x2000€ = 10000€ de dons pour l'association</t>
  </si>
  <si>
    <t>2022 : moyenne de 150 clients x 25 € = 3750€</t>
  </si>
  <si>
    <t>il est envisagée en 2023 d'avoir 200 clients (10% de la clientèle totale de Khépri Santé) = 5000€</t>
  </si>
  <si>
    <t xml:space="preserve">KHEPRI SANTE </t>
  </si>
  <si>
    <t>Total honoraires reversées</t>
  </si>
  <si>
    <t>Adhésions clients (carte de fidélité)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</si>
</sst>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6" fillId="0" borderId="0" xfId="0" applyFont="1" applyAlignment="1"/>
    <xf numFmtId="0" fontId="7" fillId="2" borderId="2" xfId="0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/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3" xfId="0" applyNumberFormat="1" applyBorder="1"/>
    <xf numFmtId="0" fontId="0" fillId="0" borderId="3" xfId="0" applyFont="1" applyBorder="1" applyAlignment="1"/>
    <xf numFmtId="6" fontId="2" fillId="0" borderId="3" xfId="0" applyNumberFormat="1" applyFont="1" applyBorder="1"/>
    <xf numFmtId="0" fontId="2" fillId="0" borderId="3" xfId="0" applyFont="1" applyBorder="1"/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0" workbookViewId="0">
      <selection activeCell="A31" sqref="A31:K34"/>
    </sheetView>
  </sheetViews>
  <sheetFormatPr baseColWidth="10" defaultRowHeight="15" x14ac:dyDescent="0.25"/>
  <cols>
    <col min="1" max="1" width="20.42578125" style="2" customWidth="1"/>
    <col min="2" max="2" width="21.42578125" style="2" customWidth="1"/>
    <col min="3" max="3" width="20.140625" style="2" customWidth="1"/>
    <col min="4" max="7" width="11.42578125" style="2"/>
    <col min="8" max="8" width="7.7109375" style="2" customWidth="1"/>
    <col min="9" max="9" width="10.42578125" style="2" customWidth="1"/>
    <col min="10" max="10" width="11.140625" style="2" customWidth="1"/>
    <col min="11" max="11" width="10.5703125" style="2" customWidth="1"/>
    <col min="12" max="12" width="11.42578125" style="2"/>
    <col min="13" max="13" width="9.140625" style="2" customWidth="1"/>
    <col min="14" max="16384" width="11.42578125" style="2"/>
  </cols>
  <sheetData>
    <row r="1" spans="1:4" ht="18" x14ac:dyDescent="0.25">
      <c r="A1" s="1" t="s">
        <v>42</v>
      </c>
    </row>
    <row r="2" spans="1:4" ht="18" x14ac:dyDescent="0.25">
      <c r="A2" s="1" t="s">
        <v>0</v>
      </c>
    </row>
    <row r="5" spans="1:4" ht="18" x14ac:dyDescent="0.25">
      <c r="A5" s="3" t="s">
        <v>1</v>
      </c>
      <c r="B5" s="4" t="s">
        <v>44</v>
      </c>
    </row>
    <row r="7" spans="1:4" x14ac:dyDescent="0.25">
      <c r="B7" s="5" t="s">
        <v>40</v>
      </c>
    </row>
    <row r="8" spans="1:4" x14ac:dyDescent="0.25">
      <c r="B8" s="2" t="s">
        <v>41</v>
      </c>
    </row>
    <row r="9" spans="1:4" x14ac:dyDescent="0.25">
      <c r="B9" s="2" t="s">
        <v>2</v>
      </c>
    </row>
    <row r="11" spans="1:4" ht="18" x14ac:dyDescent="0.25">
      <c r="A11" s="3" t="s">
        <v>3</v>
      </c>
      <c r="B11" s="4" t="s">
        <v>4</v>
      </c>
      <c r="C11" s="6"/>
      <c r="D11" s="7"/>
    </row>
    <row r="13" spans="1:4" x14ac:dyDescent="0.25">
      <c r="A13" s="2" t="s">
        <v>5</v>
      </c>
      <c r="B13" s="5" t="s">
        <v>6</v>
      </c>
    </row>
    <row r="16" spans="1:4" ht="18" x14ac:dyDescent="0.25">
      <c r="A16" s="3" t="s">
        <v>7</v>
      </c>
      <c r="B16" s="4" t="s">
        <v>8</v>
      </c>
      <c r="C16" s="6"/>
      <c r="D16" s="8"/>
    </row>
    <row r="18" spans="1:14" x14ac:dyDescent="0.25">
      <c r="A18"/>
      <c r="B18" s="9" t="s">
        <v>9</v>
      </c>
      <c r="C18"/>
      <c r="D18"/>
      <c r="E18"/>
      <c r="F18"/>
      <c r="G18"/>
      <c r="H18"/>
      <c r="I18"/>
      <c r="J18"/>
      <c r="K18"/>
      <c r="L18"/>
      <c r="M18"/>
    </row>
    <row r="19" spans="1:14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4" ht="45" x14ac:dyDescent="0.25">
      <c r="A20" s="10"/>
      <c r="B20" s="11" t="s">
        <v>10</v>
      </c>
      <c r="C20" s="11" t="s">
        <v>11</v>
      </c>
      <c r="D20" s="11" t="s">
        <v>12</v>
      </c>
      <c r="E20" s="11" t="s">
        <v>13</v>
      </c>
      <c r="F20" s="11" t="s">
        <v>14</v>
      </c>
      <c r="G20" s="11" t="s">
        <v>15</v>
      </c>
      <c r="H20" s="12" t="s">
        <v>16</v>
      </c>
      <c r="I20" s="13" t="s">
        <v>17</v>
      </c>
      <c r="J20" s="13" t="s">
        <v>18</v>
      </c>
      <c r="K20" s="13" t="s">
        <v>19</v>
      </c>
      <c r="L20" s="13" t="s">
        <v>43</v>
      </c>
      <c r="M20" s="14" t="s">
        <v>20</v>
      </c>
      <c r="N20" s="15" t="s">
        <v>21</v>
      </c>
    </row>
    <row r="21" spans="1:14" x14ac:dyDescent="0.25">
      <c r="A21" s="10">
        <v>1</v>
      </c>
      <c r="B21" s="16" t="s">
        <v>22</v>
      </c>
      <c r="C21" s="16" t="s">
        <v>23</v>
      </c>
      <c r="D21" s="17">
        <v>5</v>
      </c>
      <c r="E21" s="17">
        <v>50</v>
      </c>
      <c r="F21" s="18">
        <f>E21*D21</f>
        <v>250</v>
      </c>
      <c r="G21" s="17">
        <v>5</v>
      </c>
      <c r="H21" s="19">
        <v>2</v>
      </c>
      <c r="I21" s="20">
        <f t="shared" ref="I21:I27" si="0">G21*F21</f>
        <v>1250</v>
      </c>
      <c r="J21" s="10">
        <v>50</v>
      </c>
      <c r="K21" s="10">
        <f t="shared" ref="K21:K27" si="1">D21*H21</f>
        <v>10</v>
      </c>
      <c r="L21" s="10">
        <f>J21*K21</f>
        <v>500</v>
      </c>
      <c r="M21" s="10"/>
      <c r="N21" s="21"/>
    </row>
    <row r="22" spans="1:14" x14ac:dyDescent="0.25">
      <c r="A22" s="10">
        <v>2</v>
      </c>
      <c r="B22" s="16" t="s">
        <v>24</v>
      </c>
      <c r="C22" s="16" t="s">
        <v>25</v>
      </c>
      <c r="D22" s="17">
        <v>10</v>
      </c>
      <c r="E22" s="17">
        <v>25</v>
      </c>
      <c r="F22" s="18">
        <f t="shared" ref="F22:F27" si="2">E22*D22</f>
        <v>250</v>
      </c>
      <c r="G22" s="17">
        <v>10</v>
      </c>
      <c r="H22" s="19">
        <v>1</v>
      </c>
      <c r="I22" s="20">
        <f t="shared" si="0"/>
        <v>2500</v>
      </c>
      <c r="J22" s="10">
        <v>50</v>
      </c>
      <c r="K22" s="10">
        <f t="shared" si="1"/>
        <v>10</v>
      </c>
      <c r="L22" s="10">
        <f t="shared" ref="L22:L27" si="3">J22*K22</f>
        <v>500</v>
      </c>
      <c r="M22" s="10"/>
      <c r="N22" s="21"/>
    </row>
    <row r="23" spans="1:14" x14ac:dyDescent="0.25">
      <c r="A23" s="10">
        <v>3</v>
      </c>
      <c r="B23" s="16" t="s">
        <v>26</v>
      </c>
      <c r="C23" s="16" t="s">
        <v>27</v>
      </c>
      <c r="D23" s="17">
        <v>10</v>
      </c>
      <c r="E23" s="17">
        <v>25</v>
      </c>
      <c r="F23" s="18">
        <f t="shared" si="2"/>
        <v>250</v>
      </c>
      <c r="G23" s="17">
        <v>10</v>
      </c>
      <c r="H23" s="19">
        <v>1</v>
      </c>
      <c r="I23" s="20">
        <f t="shared" si="0"/>
        <v>2500</v>
      </c>
      <c r="J23" s="10">
        <v>50</v>
      </c>
      <c r="K23" s="10">
        <f t="shared" si="1"/>
        <v>10</v>
      </c>
      <c r="L23" s="10">
        <f t="shared" si="3"/>
        <v>500</v>
      </c>
      <c r="M23" s="10"/>
      <c r="N23" s="21"/>
    </row>
    <row r="24" spans="1:14" x14ac:dyDescent="0.25">
      <c r="A24" s="10">
        <v>4</v>
      </c>
      <c r="B24" s="16" t="s">
        <v>28</v>
      </c>
      <c r="C24" s="16" t="s">
        <v>29</v>
      </c>
      <c r="D24" s="17">
        <v>4</v>
      </c>
      <c r="E24" s="17">
        <v>25</v>
      </c>
      <c r="F24" s="18">
        <f t="shared" si="2"/>
        <v>100</v>
      </c>
      <c r="G24" s="17">
        <v>4</v>
      </c>
      <c r="H24" s="19">
        <v>4</v>
      </c>
      <c r="I24" s="20">
        <f t="shared" si="0"/>
        <v>400</v>
      </c>
      <c r="J24" s="10">
        <v>20</v>
      </c>
      <c r="K24" s="10">
        <f t="shared" si="1"/>
        <v>16</v>
      </c>
      <c r="L24" s="10">
        <f t="shared" si="3"/>
        <v>320</v>
      </c>
      <c r="M24" s="10"/>
      <c r="N24" s="21"/>
    </row>
    <row r="25" spans="1:14" x14ac:dyDescent="0.25">
      <c r="A25" s="10">
        <v>5</v>
      </c>
      <c r="B25" s="16" t="s">
        <v>30</v>
      </c>
      <c r="C25" s="16" t="s">
        <v>31</v>
      </c>
      <c r="D25" s="17">
        <v>5</v>
      </c>
      <c r="E25" s="17">
        <v>50</v>
      </c>
      <c r="F25" s="18">
        <f t="shared" si="2"/>
        <v>250</v>
      </c>
      <c r="G25" s="17">
        <v>10</v>
      </c>
      <c r="H25" s="19">
        <v>2</v>
      </c>
      <c r="I25" s="20">
        <f t="shared" si="0"/>
        <v>2500</v>
      </c>
      <c r="J25" s="10">
        <v>50</v>
      </c>
      <c r="K25" s="10">
        <f t="shared" si="1"/>
        <v>10</v>
      </c>
      <c r="L25" s="10">
        <f t="shared" si="3"/>
        <v>500</v>
      </c>
      <c r="M25" s="10"/>
      <c r="N25" s="21"/>
    </row>
    <row r="26" spans="1:14" x14ac:dyDescent="0.25">
      <c r="A26" s="10">
        <v>6</v>
      </c>
      <c r="B26" s="16" t="s">
        <v>32</v>
      </c>
      <c r="C26" s="16" t="s">
        <v>33</v>
      </c>
      <c r="D26" s="17">
        <v>5</v>
      </c>
      <c r="E26" s="17">
        <v>50</v>
      </c>
      <c r="F26" s="18">
        <f t="shared" si="2"/>
        <v>250</v>
      </c>
      <c r="G26" s="17">
        <v>10</v>
      </c>
      <c r="H26" s="19">
        <v>2</v>
      </c>
      <c r="I26" s="20">
        <f t="shared" si="0"/>
        <v>2500</v>
      </c>
      <c r="J26" s="10">
        <v>50</v>
      </c>
      <c r="K26" s="10">
        <f t="shared" si="1"/>
        <v>10</v>
      </c>
      <c r="L26" s="10">
        <f t="shared" si="3"/>
        <v>500</v>
      </c>
      <c r="M26" s="10"/>
      <c r="N26" s="21"/>
    </row>
    <row r="27" spans="1:14" x14ac:dyDescent="0.25">
      <c r="A27" s="10">
        <v>7</v>
      </c>
      <c r="B27" s="16" t="s">
        <v>34</v>
      </c>
      <c r="C27" s="16" t="s">
        <v>29</v>
      </c>
      <c r="D27" s="17">
        <v>5</v>
      </c>
      <c r="E27" s="17">
        <v>50</v>
      </c>
      <c r="F27" s="18">
        <f t="shared" si="2"/>
        <v>250</v>
      </c>
      <c r="G27" s="17">
        <v>5</v>
      </c>
      <c r="H27" s="19">
        <v>2</v>
      </c>
      <c r="I27" s="20">
        <f t="shared" si="0"/>
        <v>1250</v>
      </c>
      <c r="J27" s="10">
        <v>50</v>
      </c>
      <c r="K27" s="10">
        <f t="shared" si="1"/>
        <v>10</v>
      </c>
      <c r="L27" s="10">
        <f t="shared" si="3"/>
        <v>500</v>
      </c>
      <c r="M27" s="10"/>
      <c r="N27" s="21"/>
    </row>
    <row r="28" spans="1:14" x14ac:dyDescent="0.25">
      <c r="A28"/>
      <c r="B28"/>
      <c r="C28"/>
      <c r="D28"/>
      <c r="E28"/>
      <c r="F28"/>
      <c r="G28"/>
      <c r="H28"/>
      <c r="I28" s="22">
        <f>SUM(I21:I27)</f>
        <v>12900</v>
      </c>
      <c r="J28" s="10"/>
      <c r="K28" s="10"/>
      <c r="L28" s="23">
        <f>SUM(L21:L27)</f>
        <v>3320</v>
      </c>
      <c r="M28" s="20">
        <f>I28*3</f>
        <v>38700</v>
      </c>
      <c r="N28" s="21">
        <f>L28*3</f>
        <v>9960</v>
      </c>
    </row>
    <row r="29" spans="1:14" ht="15.75" x14ac:dyDescent="0.25">
      <c r="A29" s="24"/>
    </row>
    <row r="31" spans="1:14" x14ac:dyDescent="0.25">
      <c r="A31" s="7" t="s">
        <v>35</v>
      </c>
      <c r="B31" s="7" t="s">
        <v>36</v>
      </c>
    </row>
    <row r="32" spans="1:14" x14ac:dyDescent="0.25">
      <c r="B32" s="5" t="s">
        <v>37</v>
      </c>
    </row>
    <row r="33" spans="2:2" x14ac:dyDescent="0.25">
      <c r="B33" s="5" t="s">
        <v>38</v>
      </c>
    </row>
    <row r="34" spans="2:2" x14ac:dyDescent="0.25">
      <c r="B34" s="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Chiffrage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2022-03-31T06:58:05Z</dcterms:created>
  <dcterms:modified xsi:type="dcterms:W3CDTF">2022-04-04T00:14:25Z</dcterms:modified>
</cp:coreProperties>
</file>