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003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17" i="1" l="1"/>
  <c r="C17" i="1"/>
  <c r="D17" i="1" s="1"/>
  <c r="K17" i="1" s="1"/>
  <c r="H16" i="1"/>
  <c r="C16" i="1"/>
  <c r="D16" i="1" s="1"/>
  <c r="K16" i="1" s="1"/>
  <c r="H15" i="1"/>
  <c r="C15" i="1"/>
  <c r="D15" i="1" s="1"/>
  <c r="K15" i="1" s="1"/>
  <c r="H14" i="1"/>
  <c r="D14" i="1"/>
  <c r="K14" i="1" s="1"/>
  <c r="C14" i="1"/>
  <c r="H13" i="1"/>
  <c r="C13" i="1"/>
  <c r="D13" i="1" s="1"/>
  <c r="K13" i="1" s="1"/>
  <c r="H12" i="1"/>
  <c r="C12" i="1"/>
  <c r="D12" i="1" s="1"/>
  <c r="K12" i="1" s="1"/>
  <c r="H11" i="1"/>
  <c r="C11" i="1"/>
  <c r="D11" i="1" s="1"/>
  <c r="K11" i="1" s="1"/>
  <c r="H10" i="1"/>
  <c r="D10" i="1"/>
  <c r="K10" i="1" s="1"/>
  <c r="C10" i="1"/>
  <c r="H9" i="1"/>
  <c r="C9" i="1"/>
  <c r="D9" i="1" s="1"/>
  <c r="K9" i="1" s="1"/>
  <c r="H8" i="1"/>
  <c r="C8" i="1"/>
  <c r="D8" i="1" s="1"/>
  <c r="H7" i="1"/>
  <c r="C7" i="1"/>
  <c r="D7" i="1" s="1"/>
  <c r="H6" i="1"/>
  <c r="C6" i="1"/>
  <c r="D6" i="1" s="1"/>
  <c r="H5" i="1"/>
  <c r="D5" i="1"/>
  <c r="C5" i="1"/>
  <c r="H4" i="1"/>
  <c r="D4" i="1"/>
  <c r="C4" i="1"/>
  <c r="K4" i="1" l="1"/>
  <c r="E4" i="1"/>
  <c r="F4" i="1" s="1"/>
  <c r="G4" i="1" s="1"/>
  <c r="I4" i="1" s="1"/>
  <c r="J4" i="1" s="1"/>
  <c r="L4" i="1" s="1"/>
  <c r="K5" i="1"/>
  <c r="E5" i="1"/>
  <c r="F5" i="1" s="1"/>
  <c r="G5" i="1" s="1"/>
  <c r="I5" i="1" s="1"/>
  <c r="J5" i="1" s="1"/>
  <c r="L5" i="1" s="1"/>
  <c r="K6" i="1"/>
  <c r="E6" i="1"/>
  <c r="F6" i="1" s="1"/>
  <c r="G6" i="1" s="1"/>
  <c r="I6" i="1" s="1"/>
  <c r="J6" i="1" s="1"/>
  <c r="L6" i="1" s="1"/>
  <c r="K7" i="1"/>
  <c r="E7" i="1"/>
  <c r="F7" i="1" s="1"/>
  <c r="G7" i="1" s="1"/>
  <c r="I7" i="1" s="1"/>
  <c r="J7" i="1" s="1"/>
  <c r="K8" i="1"/>
  <c r="E8" i="1"/>
  <c r="F8" i="1" s="1"/>
  <c r="G8" i="1" s="1"/>
  <c r="I8" i="1" s="1"/>
  <c r="J8" i="1" s="1"/>
  <c r="E9" i="1"/>
  <c r="F9" i="1" s="1"/>
  <c r="G9" i="1" s="1"/>
  <c r="I9" i="1" s="1"/>
  <c r="J9" i="1" s="1"/>
  <c r="L9" i="1" s="1"/>
  <c r="E10" i="1"/>
  <c r="F10" i="1" s="1"/>
  <c r="G10" i="1" s="1"/>
  <c r="I10" i="1" s="1"/>
  <c r="J10" i="1" s="1"/>
  <c r="L10" i="1" s="1"/>
  <c r="E11" i="1"/>
  <c r="F11" i="1" s="1"/>
  <c r="G11" i="1" s="1"/>
  <c r="I11" i="1" s="1"/>
  <c r="J11" i="1" s="1"/>
  <c r="L11" i="1" s="1"/>
  <c r="E12" i="1"/>
  <c r="F12" i="1" s="1"/>
  <c r="G12" i="1" s="1"/>
  <c r="I12" i="1" s="1"/>
  <c r="J12" i="1" s="1"/>
  <c r="L12" i="1" s="1"/>
  <c r="E13" i="1"/>
  <c r="F13" i="1" s="1"/>
  <c r="G13" i="1" s="1"/>
  <c r="I13" i="1" s="1"/>
  <c r="J13" i="1" s="1"/>
  <c r="L13" i="1" s="1"/>
  <c r="E14" i="1"/>
  <c r="F14" i="1" s="1"/>
  <c r="G14" i="1" s="1"/>
  <c r="I14" i="1" s="1"/>
  <c r="J14" i="1" s="1"/>
  <c r="L14" i="1" s="1"/>
  <c r="E15" i="1"/>
  <c r="F15" i="1" s="1"/>
  <c r="G15" i="1" s="1"/>
  <c r="I15" i="1" s="1"/>
  <c r="J15" i="1" s="1"/>
  <c r="L15" i="1" s="1"/>
  <c r="E16" i="1"/>
  <c r="F16" i="1" s="1"/>
  <c r="G16" i="1" s="1"/>
  <c r="I16" i="1" s="1"/>
  <c r="J16" i="1" s="1"/>
  <c r="L16" i="1" s="1"/>
  <c r="E17" i="1"/>
  <c r="F17" i="1" s="1"/>
  <c r="G17" i="1" s="1"/>
  <c r="I17" i="1" s="1"/>
  <c r="J17" i="1" s="1"/>
  <c r="L17" i="1" s="1"/>
  <c r="L8" i="1" l="1"/>
  <c r="L7" i="1"/>
</calcChain>
</file>

<file path=xl/sharedStrings.xml><?xml version="1.0" encoding="utf-8"?>
<sst xmlns="http://schemas.openxmlformats.org/spreadsheetml/2006/main" count="21" uniqueCount="20">
  <si>
    <t>h/sem</t>
  </si>
  <si>
    <t>h/jour</t>
  </si>
  <si>
    <t>nb salles du centre</t>
  </si>
  <si>
    <t>heures d'ouv par jour</t>
  </si>
  <si>
    <t>nbre de salles du centre</t>
  </si>
  <si>
    <t>facturé par SK aux therapeutes</t>
  </si>
  <si>
    <t>tarif base dlib</t>
  </si>
  <si>
    <t>marge mensuelle dlib</t>
  </si>
  <si>
    <t>prix horaire moyen loc salle</t>
  </si>
  <si>
    <t>nb de therapeutes du centre</t>
  </si>
  <si>
    <t>nb d'h moyen de resa/semainpour chaque therapeute</t>
  </si>
  <si>
    <t>occup du centre (h/semaine)</t>
  </si>
  <si>
    <t>occup du centre (h/jour)</t>
  </si>
  <si>
    <t>occup de chaque salle  (h/jour)</t>
  </si>
  <si>
    <t>taux occup du centre</t>
  </si>
  <si>
    <t>nd salle vu par dlib</t>
  </si>
  <si>
    <t>X nb therapeutes</t>
  </si>
  <si>
    <t>payé par sk a dlib</t>
  </si>
  <si>
    <t>C.A mensuel SK loc salle</t>
  </si>
  <si>
    <t>C.A totalttc 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</si>
</sst>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>
      <alignment wrapText="1"/>
    </xf>
    <xf numFmtId="10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0" fillId="2" borderId="0" xfId="0" applyFont="1" applyFill="1" applyAlignment="1">
      <alignment wrapText="1"/>
    </xf>
    <xf numFmtId="2" fontId="0" fillId="2" borderId="0" xfId="0" applyNumberFormat="1" applyFont="1" applyFill="1" applyAlignment="1">
      <alignment wrapText="1"/>
    </xf>
    <xf numFmtId="10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4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10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10" fontId="1" fillId="0" borderId="3" xfId="0" applyNumberFormat="1" applyFont="1" applyBorder="1" applyAlignment="1">
      <alignment wrapText="1"/>
    </xf>
    <xf numFmtId="2" fontId="1" fillId="0" borderId="3" xfId="0" applyNumberFormat="1" applyFont="1" applyBorder="1" applyAlignment="1">
      <alignment wrapText="1"/>
    </xf>
    <xf numFmtId="0" fontId="0" fillId="4" borderId="5" xfId="0" applyFont="1" applyFill="1" applyBorder="1" applyAlignment="1">
      <alignment wrapText="1"/>
    </xf>
    <xf numFmtId="0" fontId="0" fillId="4" borderId="6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10" fontId="0" fillId="0" borderId="6" xfId="0" applyNumberFormat="1" applyFont="1" applyBorder="1" applyAlignment="1">
      <alignment wrapText="1"/>
    </xf>
    <xf numFmtId="2" fontId="0" fillId="0" borderId="6" xfId="0" applyNumberFormat="1" applyFont="1" applyBorder="1" applyAlignment="1">
      <alignment wrapText="1"/>
    </xf>
    <xf numFmtId="0" fontId="0" fillId="4" borderId="8" xfId="0" applyFont="1" applyFill="1" applyBorder="1" applyAlignment="1">
      <alignment wrapText="1"/>
    </xf>
    <xf numFmtId="0" fontId="0" fillId="4" borderId="10" xfId="0" applyFont="1" applyFill="1" applyBorder="1" applyAlignment="1">
      <alignment wrapText="1"/>
    </xf>
    <xf numFmtId="0" fontId="0" fillId="4" borderId="11" xfId="0" applyFont="1" applyFill="1" applyBorder="1" applyAlignment="1">
      <alignment wrapText="1"/>
    </xf>
    <xf numFmtId="0" fontId="0" fillId="0" borderId="11" xfId="0" applyFont="1" applyBorder="1" applyAlignment="1">
      <alignment wrapText="1"/>
    </xf>
    <xf numFmtId="10" fontId="0" fillId="0" borderId="11" xfId="0" applyNumberFormat="1" applyFont="1" applyBorder="1" applyAlignment="1">
      <alignment wrapText="1"/>
    </xf>
    <xf numFmtId="2" fontId="0" fillId="0" borderId="11" xfId="0" applyNumberFormat="1" applyFont="1" applyBorder="1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Font="1" applyAlignment="1">
      <alignment wrapText="1"/>
    </xf>
    <xf numFmtId="1" fontId="0" fillId="2" borderId="0" xfId="0" applyNumberFormat="1" applyFont="1" applyFill="1" applyAlignment="1">
      <alignment wrapText="1"/>
    </xf>
    <xf numFmtId="1" fontId="1" fillId="0" borderId="3" xfId="0" applyNumberFormat="1" applyFont="1" applyBorder="1" applyAlignment="1">
      <alignment wrapText="1"/>
    </xf>
    <xf numFmtId="1" fontId="1" fillId="3" borderId="3" xfId="0" applyNumberFormat="1" applyFont="1" applyFill="1" applyBorder="1" applyAlignment="1">
      <alignment wrapText="1"/>
    </xf>
    <xf numFmtId="1" fontId="1" fillId="5" borderId="3" xfId="0" applyNumberFormat="1" applyFont="1" applyFill="1" applyBorder="1" applyAlignment="1">
      <alignment wrapText="1"/>
    </xf>
    <xf numFmtId="1" fontId="1" fillId="6" borderId="4" xfId="0" applyNumberFormat="1" applyFont="1" applyFill="1" applyBorder="1" applyAlignment="1">
      <alignment wrapText="1"/>
    </xf>
    <xf numFmtId="1" fontId="0" fillId="0" borderId="6" xfId="0" applyNumberFormat="1" applyFont="1" applyBorder="1" applyAlignment="1">
      <alignment wrapText="1"/>
    </xf>
    <xf numFmtId="1" fontId="0" fillId="3" borderId="6" xfId="0" applyNumberFormat="1" applyFont="1" applyFill="1" applyBorder="1" applyAlignment="1">
      <alignment wrapText="1"/>
    </xf>
    <xf numFmtId="1" fontId="0" fillId="5" borderId="6" xfId="0" applyNumberFormat="1" applyFont="1" applyFill="1" applyBorder="1" applyAlignment="1">
      <alignment wrapText="1"/>
    </xf>
    <xf numFmtId="1" fontId="0" fillId="6" borderId="7" xfId="0" applyNumberFormat="1" applyFont="1" applyFill="1" applyBorder="1" applyAlignment="1">
      <alignment wrapText="1"/>
    </xf>
    <xf numFmtId="1" fontId="0" fillId="0" borderId="1" xfId="0" applyNumberFormat="1" applyFont="1" applyBorder="1" applyAlignment="1">
      <alignment wrapText="1"/>
    </xf>
    <xf numFmtId="1" fontId="0" fillId="3" borderId="1" xfId="0" applyNumberFormat="1" applyFont="1" applyFill="1" applyBorder="1" applyAlignment="1">
      <alignment wrapText="1"/>
    </xf>
    <xf numFmtId="1" fontId="0" fillId="5" borderId="1" xfId="0" applyNumberFormat="1" applyFont="1" applyFill="1" applyBorder="1" applyAlignment="1">
      <alignment wrapText="1"/>
    </xf>
    <xf numFmtId="1" fontId="0" fillId="6" borderId="9" xfId="0" applyNumberFormat="1" applyFont="1" applyFill="1" applyBorder="1" applyAlignment="1">
      <alignment wrapText="1"/>
    </xf>
    <xf numFmtId="1" fontId="0" fillId="0" borderId="11" xfId="0" applyNumberFormat="1" applyFont="1" applyBorder="1" applyAlignment="1">
      <alignment wrapText="1"/>
    </xf>
    <xf numFmtId="1" fontId="0" fillId="3" borderId="11" xfId="0" applyNumberFormat="1" applyFont="1" applyFill="1" applyBorder="1" applyAlignment="1">
      <alignment wrapText="1"/>
    </xf>
    <xf numFmtId="1" fontId="0" fillId="5" borderId="11" xfId="0" applyNumberFormat="1" applyFont="1" applyFill="1" applyBorder="1" applyAlignment="1">
      <alignment wrapText="1"/>
    </xf>
    <xf numFmtId="1" fontId="0" fillId="6" borderId="12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M7" sqref="M7"/>
    </sheetView>
  </sheetViews>
  <sheetFormatPr baseColWidth="10" defaultRowHeight="15" x14ac:dyDescent="0.25"/>
  <cols>
    <col min="1" max="2" width="11.42578125" style="1"/>
    <col min="3" max="3" width="7.140625" style="1" customWidth="1"/>
    <col min="4" max="5" width="11.42578125" style="7"/>
    <col min="6" max="6" width="11.42578125" style="6"/>
    <col min="7" max="7" width="10.42578125" style="7" customWidth="1"/>
    <col min="8" max="8" width="10.7109375" style="28" customWidth="1"/>
    <col min="9" max="12" width="11.42578125" style="28"/>
    <col min="13" max="16384" width="11.42578125" style="1"/>
  </cols>
  <sheetData>
    <row r="1" spans="1:12" ht="39" x14ac:dyDescent="0.25">
      <c r="C1" s="1" t="s">
        <v>0</v>
      </c>
      <c r="D1" s="3" t="s">
        <v>1</v>
      </c>
      <c r="E1" s="3" t="s">
        <v>2</v>
      </c>
      <c r="F1" s="2" t="s">
        <v>3</v>
      </c>
      <c r="G1" s="3" t="s">
        <v>4</v>
      </c>
      <c r="H1" s="27" t="s">
        <v>5</v>
      </c>
      <c r="I1" s="27" t="s">
        <v>6</v>
      </c>
      <c r="J1" s="27" t="s">
        <v>7</v>
      </c>
      <c r="K1" s="27" t="s">
        <v>8</v>
      </c>
    </row>
    <row r="2" spans="1:12" ht="15.75" thickBot="1" x14ac:dyDescent="0.3">
      <c r="A2" s="4"/>
      <c r="B2" s="4"/>
      <c r="C2" s="4"/>
      <c r="D2" s="5">
        <v>7</v>
      </c>
      <c r="E2" s="5">
        <v>12</v>
      </c>
      <c r="F2" s="5">
        <v>8</v>
      </c>
      <c r="G2" s="5">
        <v>12</v>
      </c>
      <c r="H2" s="29">
        <v>49</v>
      </c>
      <c r="I2" s="29">
        <v>118.8</v>
      </c>
      <c r="J2" s="29"/>
      <c r="K2" s="29">
        <v>10</v>
      </c>
      <c r="L2" s="29"/>
    </row>
    <row r="3" spans="1:12" ht="65.25" thickBot="1" x14ac:dyDescent="0.3">
      <c r="A3" s="12" t="s">
        <v>9</v>
      </c>
      <c r="B3" s="13" t="s">
        <v>10</v>
      </c>
      <c r="C3" s="13" t="s">
        <v>11</v>
      </c>
      <c r="D3" s="15" t="s">
        <v>12</v>
      </c>
      <c r="E3" s="15" t="s">
        <v>13</v>
      </c>
      <c r="F3" s="14" t="s">
        <v>14</v>
      </c>
      <c r="G3" s="15" t="s">
        <v>15</v>
      </c>
      <c r="H3" s="30" t="s">
        <v>16</v>
      </c>
      <c r="I3" s="30" t="s">
        <v>17</v>
      </c>
      <c r="J3" s="31" t="s">
        <v>7</v>
      </c>
      <c r="K3" s="32" t="s">
        <v>18</v>
      </c>
      <c r="L3" s="33" t="s">
        <v>19</v>
      </c>
    </row>
    <row r="4" spans="1:12" x14ac:dyDescent="0.25">
      <c r="A4" s="16">
        <v>50</v>
      </c>
      <c r="B4" s="17">
        <v>1.5</v>
      </c>
      <c r="C4" s="18">
        <f>A4*B4</f>
        <v>75</v>
      </c>
      <c r="D4" s="20">
        <f>C4/D$2</f>
        <v>10.714285714285714</v>
      </c>
      <c r="E4" s="20">
        <f>D4/E$2</f>
        <v>0.89285714285714279</v>
      </c>
      <c r="F4" s="19">
        <f>E4/F$2</f>
        <v>0.11160714285714285</v>
      </c>
      <c r="G4" s="20">
        <f>F4*G$2</f>
        <v>1.3392857142857142</v>
      </c>
      <c r="H4" s="34">
        <f>H$2*A4</f>
        <v>2450</v>
      </c>
      <c r="I4" s="34">
        <f>I$2*G4</f>
        <v>159.10714285714283</v>
      </c>
      <c r="J4" s="35">
        <f>H4-I4</f>
        <v>2290.8928571428573</v>
      </c>
      <c r="K4" s="36">
        <f>K$2*D4*25</f>
        <v>2678.5714285714284</v>
      </c>
      <c r="L4" s="37">
        <f>J4+K4</f>
        <v>4969.4642857142862</v>
      </c>
    </row>
    <row r="5" spans="1:12" x14ac:dyDescent="0.25">
      <c r="A5" s="21">
        <v>50</v>
      </c>
      <c r="B5" s="8">
        <v>4</v>
      </c>
      <c r="C5" s="9">
        <f t="shared" ref="C5:C17" si="0">A5*B5</f>
        <v>200</v>
      </c>
      <c r="D5" s="11">
        <f t="shared" ref="D5:F17" si="1">C5/D$2</f>
        <v>28.571428571428573</v>
      </c>
      <c r="E5" s="11">
        <f t="shared" si="1"/>
        <v>2.3809523809523809</v>
      </c>
      <c r="F5" s="10">
        <f t="shared" si="1"/>
        <v>0.29761904761904762</v>
      </c>
      <c r="G5" s="11">
        <f t="shared" ref="G5:G17" si="2">F5*G$2</f>
        <v>3.5714285714285712</v>
      </c>
      <c r="H5" s="38">
        <f t="shared" ref="H5:H17" si="3">H$2*A5</f>
        <v>2450</v>
      </c>
      <c r="I5" s="38">
        <f>I$2*G5</f>
        <v>424.28571428571422</v>
      </c>
      <c r="J5" s="39">
        <f>H5-I5</f>
        <v>2025.7142857142858</v>
      </c>
      <c r="K5" s="40">
        <f>K$2*D5*25</f>
        <v>7142.8571428571431</v>
      </c>
      <c r="L5" s="41">
        <f t="shared" ref="L5:L17" si="4">J5+K5</f>
        <v>9168.5714285714294</v>
      </c>
    </row>
    <row r="6" spans="1:12" x14ac:dyDescent="0.25">
      <c r="A6" s="21">
        <v>30</v>
      </c>
      <c r="B6" s="8">
        <v>10</v>
      </c>
      <c r="C6" s="9">
        <f t="shared" si="0"/>
        <v>300</v>
      </c>
      <c r="D6" s="11">
        <f t="shared" si="1"/>
        <v>42.857142857142854</v>
      </c>
      <c r="E6" s="11">
        <f t="shared" si="1"/>
        <v>3.5714285714285712</v>
      </c>
      <c r="F6" s="10">
        <f t="shared" si="1"/>
        <v>0.4464285714285714</v>
      </c>
      <c r="G6" s="11">
        <f t="shared" si="2"/>
        <v>5.3571428571428568</v>
      </c>
      <c r="H6" s="38">
        <f t="shared" si="3"/>
        <v>1470</v>
      </c>
      <c r="I6" s="38">
        <f>I$2*G6</f>
        <v>636.42857142857133</v>
      </c>
      <c r="J6" s="39">
        <f>H6-I6</f>
        <v>833.57142857142867</v>
      </c>
      <c r="K6" s="40">
        <f>K$2*D6*25</f>
        <v>10714.285714285714</v>
      </c>
      <c r="L6" s="41">
        <f t="shared" si="4"/>
        <v>11547.857142857143</v>
      </c>
    </row>
    <row r="7" spans="1:12" x14ac:dyDescent="0.25">
      <c r="A7" s="21">
        <v>0</v>
      </c>
      <c r="B7" s="8">
        <v>0</v>
      </c>
      <c r="C7" s="9">
        <f t="shared" si="0"/>
        <v>0</v>
      </c>
      <c r="D7" s="11">
        <f t="shared" si="1"/>
        <v>0</v>
      </c>
      <c r="E7" s="11">
        <f t="shared" si="1"/>
        <v>0</v>
      </c>
      <c r="F7" s="10">
        <f t="shared" si="1"/>
        <v>0</v>
      </c>
      <c r="G7" s="11">
        <f t="shared" si="2"/>
        <v>0</v>
      </c>
      <c r="H7" s="38">
        <f t="shared" si="3"/>
        <v>0</v>
      </c>
      <c r="I7" s="38">
        <f>I$2*G7</f>
        <v>0</v>
      </c>
      <c r="J7" s="39">
        <f>H7-I7</f>
        <v>0</v>
      </c>
      <c r="K7" s="40">
        <f>K$2*D7*25</f>
        <v>0</v>
      </c>
      <c r="L7" s="41">
        <f t="shared" si="4"/>
        <v>0</v>
      </c>
    </row>
    <row r="8" spans="1:12" x14ac:dyDescent="0.25">
      <c r="A8" s="21">
        <v>0</v>
      </c>
      <c r="B8" s="8">
        <v>0</v>
      </c>
      <c r="C8" s="9">
        <f t="shared" si="0"/>
        <v>0</v>
      </c>
      <c r="D8" s="11">
        <f t="shared" si="1"/>
        <v>0</v>
      </c>
      <c r="E8" s="11">
        <f t="shared" si="1"/>
        <v>0</v>
      </c>
      <c r="F8" s="10">
        <f t="shared" si="1"/>
        <v>0</v>
      </c>
      <c r="G8" s="11">
        <f t="shared" si="2"/>
        <v>0</v>
      </c>
      <c r="H8" s="38">
        <f t="shared" si="3"/>
        <v>0</v>
      </c>
      <c r="I8" s="38">
        <f>I$2*G8</f>
        <v>0</v>
      </c>
      <c r="J8" s="39">
        <f>H8-I8</f>
        <v>0</v>
      </c>
      <c r="K8" s="40">
        <f>K$2*D8*25</f>
        <v>0</v>
      </c>
      <c r="L8" s="41">
        <f t="shared" si="4"/>
        <v>0</v>
      </c>
    </row>
    <row r="9" spans="1:12" x14ac:dyDescent="0.25">
      <c r="A9" s="21">
        <v>0</v>
      </c>
      <c r="B9" s="8">
        <v>0</v>
      </c>
      <c r="C9" s="9">
        <f t="shared" si="0"/>
        <v>0</v>
      </c>
      <c r="D9" s="11">
        <f t="shared" si="1"/>
        <v>0</v>
      </c>
      <c r="E9" s="11">
        <f t="shared" si="1"/>
        <v>0</v>
      </c>
      <c r="F9" s="10">
        <f t="shared" si="1"/>
        <v>0</v>
      </c>
      <c r="G9" s="11">
        <f t="shared" si="2"/>
        <v>0</v>
      </c>
      <c r="H9" s="38">
        <f t="shared" si="3"/>
        <v>0</v>
      </c>
      <c r="I9" s="38">
        <f>I$2*G9</f>
        <v>0</v>
      </c>
      <c r="J9" s="39">
        <f>H9-I9</f>
        <v>0</v>
      </c>
      <c r="K9" s="40">
        <f>K$2*D9*25</f>
        <v>0</v>
      </c>
      <c r="L9" s="41">
        <f t="shared" si="4"/>
        <v>0</v>
      </c>
    </row>
    <row r="10" spans="1:12" x14ac:dyDescent="0.25">
      <c r="A10" s="21">
        <v>0</v>
      </c>
      <c r="B10" s="8">
        <v>0</v>
      </c>
      <c r="C10" s="9">
        <f t="shared" si="0"/>
        <v>0</v>
      </c>
      <c r="D10" s="11">
        <f t="shared" si="1"/>
        <v>0</v>
      </c>
      <c r="E10" s="11">
        <f t="shared" si="1"/>
        <v>0</v>
      </c>
      <c r="F10" s="10">
        <f t="shared" si="1"/>
        <v>0</v>
      </c>
      <c r="G10" s="11">
        <f t="shared" si="2"/>
        <v>0</v>
      </c>
      <c r="H10" s="38">
        <f t="shared" si="3"/>
        <v>0</v>
      </c>
      <c r="I10" s="38">
        <f>I$2*G10</f>
        <v>0</v>
      </c>
      <c r="J10" s="39">
        <f>H10-I10</f>
        <v>0</v>
      </c>
      <c r="K10" s="40">
        <f>K$2*D10*25</f>
        <v>0</v>
      </c>
      <c r="L10" s="41">
        <f t="shared" si="4"/>
        <v>0</v>
      </c>
    </row>
    <row r="11" spans="1:12" x14ac:dyDescent="0.25">
      <c r="A11" s="21">
        <v>0</v>
      </c>
      <c r="B11" s="8">
        <v>0</v>
      </c>
      <c r="C11" s="9">
        <f t="shared" si="0"/>
        <v>0</v>
      </c>
      <c r="D11" s="11">
        <f t="shared" si="1"/>
        <v>0</v>
      </c>
      <c r="E11" s="11">
        <f t="shared" si="1"/>
        <v>0</v>
      </c>
      <c r="F11" s="10">
        <f t="shared" si="1"/>
        <v>0</v>
      </c>
      <c r="G11" s="11">
        <f t="shared" si="2"/>
        <v>0</v>
      </c>
      <c r="H11" s="38">
        <f t="shared" si="3"/>
        <v>0</v>
      </c>
      <c r="I11" s="38">
        <f>I$2*G11</f>
        <v>0</v>
      </c>
      <c r="J11" s="39">
        <f>H11-I11</f>
        <v>0</v>
      </c>
      <c r="K11" s="40">
        <f>K$2*D11*25</f>
        <v>0</v>
      </c>
      <c r="L11" s="41">
        <f t="shared" si="4"/>
        <v>0</v>
      </c>
    </row>
    <row r="12" spans="1:12" x14ac:dyDescent="0.25">
      <c r="A12" s="21">
        <v>0</v>
      </c>
      <c r="B12" s="8">
        <v>0</v>
      </c>
      <c r="C12" s="9">
        <f t="shared" si="0"/>
        <v>0</v>
      </c>
      <c r="D12" s="11">
        <f t="shared" si="1"/>
        <v>0</v>
      </c>
      <c r="E12" s="11">
        <f t="shared" si="1"/>
        <v>0</v>
      </c>
      <c r="F12" s="10">
        <f t="shared" si="1"/>
        <v>0</v>
      </c>
      <c r="G12" s="11">
        <f t="shared" si="2"/>
        <v>0</v>
      </c>
      <c r="H12" s="38">
        <f t="shared" si="3"/>
        <v>0</v>
      </c>
      <c r="I12" s="38">
        <f>I$2*G12</f>
        <v>0</v>
      </c>
      <c r="J12" s="39">
        <f>H12-I12</f>
        <v>0</v>
      </c>
      <c r="K12" s="40">
        <f>K$2*D12*25</f>
        <v>0</v>
      </c>
      <c r="L12" s="41">
        <f t="shared" si="4"/>
        <v>0</v>
      </c>
    </row>
    <row r="13" spans="1:12" x14ac:dyDescent="0.25">
      <c r="A13" s="21">
        <v>0</v>
      </c>
      <c r="B13" s="8">
        <v>0</v>
      </c>
      <c r="C13" s="9">
        <f t="shared" si="0"/>
        <v>0</v>
      </c>
      <c r="D13" s="11">
        <f t="shared" si="1"/>
        <v>0</v>
      </c>
      <c r="E13" s="11">
        <f t="shared" si="1"/>
        <v>0</v>
      </c>
      <c r="F13" s="10">
        <f t="shared" si="1"/>
        <v>0</v>
      </c>
      <c r="G13" s="11">
        <f t="shared" si="2"/>
        <v>0</v>
      </c>
      <c r="H13" s="38">
        <f t="shared" si="3"/>
        <v>0</v>
      </c>
      <c r="I13" s="38">
        <f>I$2*G13</f>
        <v>0</v>
      </c>
      <c r="J13" s="39">
        <f>H13-I13</f>
        <v>0</v>
      </c>
      <c r="K13" s="40">
        <f>K$2*D13*25</f>
        <v>0</v>
      </c>
      <c r="L13" s="41">
        <f t="shared" si="4"/>
        <v>0</v>
      </c>
    </row>
    <row r="14" spans="1:12" x14ac:dyDescent="0.25">
      <c r="A14" s="21">
        <v>0</v>
      </c>
      <c r="B14" s="8">
        <v>0</v>
      </c>
      <c r="C14" s="9">
        <f t="shared" si="0"/>
        <v>0</v>
      </c>
      <c r="D14" s="11">
        <f t="shared" si="1"/>
        <v>0</v>
      </c>
      <c r="E14" s="11">
        <f t="shared" si="1"/>
        <v>0</v>
      </c>
      <c r="F14" s="10">
        <f t="shared" si="1"/>
        <v>0</v>
      </c>
      <c r="G14" s="11">
        <f t="shared" si="2"/>
        <v>0</v>
      </c>
      <c r="H14" s="38">
        <f t="shared" si="3"/>
        <v>0</v>
      </c>
      <c r="I14" s="38">
        <f>I$2*G14</f>
        <v>0</v>
      </c>
      <c r="J14" s="39">
        <f>H14-I14</f>
        <v>0</v>
      </c>
      <c r="K14" s="40">
        <f>K$2*D14*25</f>
        <v>0</v>
      </c>
      <c r="L14" s="41">
        <f t="shared" si="4"/>
        <v>0</v>
      </c>
    </row>
    <row r="15" spans="1:12" x14ac:dyDescent="0.25">
      <c r="A15" s="21">
        <v>0</v>
      </c>
      <c r="B15" s="8">
        <v>0</v>
      </c>
      <c r="C15" s="9">
        <f t="shared" si="0"/>
        <v>0</v>
      </c>
      <c r="D15" s="11">
        <f t="shared" si="1"/>
        <v>0</v>
      </c>
      <c r="E15" s="11">
        <f t="shared" si="1"/>
        <v>0</v>
      </c>
      <c r="F15" s="10">
        <f t="shared" si="1"/>
        <v>0</v>
      </c>
      <c r="G15" s="11">
        <f t="shared" si="2"/>
        <v>0</v>
      </c>
      <c r="H15" s="38">
        <f t="shared" si="3"/>
        <v>0</v>
      </c>
      <c r="I15" s="38">
        <f>I$2*G15</f>
        <v>0</v>
      </c>
      <c r="J15" s="39">
        <f>H15-I15</f>
        <v>0</v>
      </c>
      <c r="K15" s="40">
        <f>K$2*D15*25</f>
        <v>0</v>
      </c>
      <c r="L15" s="41">
        <f t="shared" si="4"/>
        <v>0</v>
      </c>
    </row>
    <row r="16" spans="1:12" x14ac:dyDescent="0.25">
      <c r="A16" s="21">
        <v>0</v>
      </c>
      <c r="B16" s="8">
        <v>0</v>
      </c>
      <c r="C16" s="9">
        <f t="shared" si="0"/>
        <v>0</v>
      </c>
      <c r="D16" s="11">
        <f t="shared" si="1"/>
        <v>0</v>
      </c>
      <c r="E16" s="11">
        <f t="shared" si="1"/>
        <v>0</v>
      </c>
      <c r="F16" s="10">
        <f t="shared" si="1"/>
        <v>0</v>
      </c>
      <c r="G16" s="11">
        <f t="shared" si="2"/>
        <v>0</v>
      </c>
      <c r="H16" s="38">
        <f t="shared" si="3"/>
        <v>0</v>
      </c>
      <c r="I16" s="38">
        <f>I$2*G16</f>
        <v>0</v>
      </c>
      <c r="J16" s="39">
        <f>H16-I16</f>
        <v>0</v>
      </c>
      <c r="K16" s="40">
        <f>K$2*D16*25</f>
        <v>0</v>
      </c>
      <c r="L16" s="41">
        <f t="shared" si="4"/>
        <v>0</v>
      </c>
    </row>
    <row r="17" spans="1:12" ht="15.75" thickBot="1" x14ac:dyDescent="0.3">
      <c r="A17" s="22">
        <v>0</v>
      </c>
      <c r="B17" s="23">
        <v>0</v>
      </c>
      <c r="C17" s="24">
        <f t="shared" si="0"/>
        <v>0</v>
      </c>
      <c r="D17" s="26">
        <f t="shared" si="1"/>
        <v>0</v>
      </c>
      <c r="E17" s="26">
        <f t="shared" si="1"/>
        <v>0</v>
      </c>
      <c r="F17" s="25">
        <f t="shared" si="1"/>
        <v>0</v>
      </c>
      <c r="G17" s="26">
        <f t="shared" si="2"/>
        <v>0</v>
      </c>
      <c r="H17" s="42">
        <f t="shared" si="3"/>
        <v>0</v>
      </c>
      <c r="I17" s="42">
        <f>I$2*G17</f>
        <v>0</v>
      </c>
      <c r="J17" s="43">
        <f>H17-I17</f>
        <v>0</v>
      </c>
      <c r="K17" s="44">
        <f>K$2*D17*25</f>
        <v>0</v>
      </c>
      <c r="L17" s="45">
        <f t="shared" si="4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2016-09-20T19:34:54Z</dcterms:created>
  <dcterms:modified xsi:type="dcterms:W3CDTF">2016-09-20T20:06:16Z</dcterms:modified>
</cp:coreProperties>
</file>