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C\Dropbox\05-Pole Sante\6-Plan Marketing\"/>
    </mc:Choice>
  </mc:AlternateContent>
  <bookViews>
    <workbookView xWindow="0" yWindow="0" windowWidth="20490" windowHeight="7440" tabRatio="500" activeTab="1"/>
  </bookViews>
  <sheets>
    <sheet name="Objectif annuel" sheetId="1" r:id="rId1"/>
    <sheet name="Faisabilité journalière" sheetId="2" r:id="rId2"/>
  </sheets>
  <definedNames>
    <definedName name="Interval">'Objectif annuel'!$I$4</definedName>
    <definedName name="ScheduleStart">'Objectif annuel'!#REF!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2" l="1"/>
  <c r="B4" i="2"/>
  <c r="B7" i="2"/>
  <c r="B9" i="2"/>
  <c r="D20" i="1"/>
  <c r="E20" i="1"/>
  <c r="F20" i="1"/>
  <c r="G20" i="1"/>
  <c r="H20" i="1"/>
  <c r="I20" i="1"/>
  <c r="J20" i="1"/>
  <c r="K20" i="1"/>
  <c r="L20" i="1"/>
  <c r="M20" i="1"/>
  <c r="N20" i="1"/>
  <c r="O20" i="1"/>
  <c r="D24" i="1"/>
  <c r="E24" i="1"/>
  <c r="F24" i="1"/>
  <c r="G24" i="1"/>
  <c r="H24" i="1"/>
  <c r="I24" i="1"/>
  <c r="J24" i="1"/>
  <c r="K24" i="1"/>
  <c r="L24" i="1"/>
  <c r="M24" i="1"/>
  <c r="N24" i="1"/>
  <c r="O24" i="1"/>
  <c r="D28" i="1"/>
  <c r="E28" i="1"/>
  <c r="F28" i="1"/>
  <c r="G28" i="1"/>
  <c r="H28" i="1"/>
  <c r="I28" i="1"/>
  <c r="J28" i="1"/>
  <c r="K28" i="1"/>
  <c r="L28" i="1"/>
  <c r="M28" i="1"/>
  <c r="N28" i="1"/>
  <c r="O28" i="1"/>
  <c r="D32" i="1"/>
  <c r="E32" i="1"/>
  <c r="F32" i="1"/>
  <c r="G32" i="1"/>
  <c r="H32" i="1"/>
  <c r="I32" i="1"/>
  <c r="J32" i="1"/>
  <c r="K32" i="1"/>
  <c r="L32" i="1"/>
  <c r="M32" i="1"/>
  <c r="N32" i="1"/>
  <c r="O32" i="1"/>
  <c r="D36" i="1"/>
  <c r="E36" i="1"/>
  <c r="F36" i="1"/>
  <c r="G36" i="1"/>
  <c r="H36" i="1"/>
  <c r="I36" i="1"/>
  <c r="J36" i="1"/>
  <c r="K36" i="1"/>
  <c r="L36" i="1"/>
  <c r="M36" i="1"/>
  <c r="N36" i="1"/>
  <c r="O36" i="1"/>
  <c r="D40" i="1"/>
  <c r="E40" i="1"/>
  <c r="F40" i="1"/>
  <c r="G40" i="1"/>
  <c r="H40" i="1"/>
  <c r="I40" i="1"/>
  <c r="J40" i="1"/>
  <c r="K40" i="1"/>
  <c r="L40" i="1"/>
  <c r="M40" i="1"/>
  <c r="N40" i="1"/>
  <c r="O40" i="1"/>
  <c r="D44" i="1"/>
  <c r="E44" i="1"/>
  <c r="F44" i="1"/>
  <c r="G44" i="1"/>
  <c r="H44" i="1"/>
  <c r="I44" i="1"/>
  <c r="J44" i="1"/>
  <c r="K44" i="1"/>
  <c r="L44" i="1"/>
  <c r="M44" i="1"/>
  <c r="N44" i="1"/>
  <c r="O44" i="1"/>
  <c r="P23" i="1"/>
  <c r="P24" i="1"/>
  <c r="P18" i="1"/>
  <c r="D48" i="1"/>
  <c r="E48" i="1"/>
  <c r="F48" i="1"/>
  <c r="G48" i="1"/>
  <c r="H48" i="1"/>
  <c r="I48" i="1"/>
  <c r="J48" i="1"/>
  <c r="K48" i="1"/>
  <c r="L48" i="1"/>
  <c r="M48" i="1"/>
  <c r="N48" i="1"/>
  <c r="O48" i="1"/>
  <c r="D47" i="1"/>
  <c r="E47" i="1"/>
  <c r="F47" i="1"/>
  <c r="G47" i="1"/>
  <c r="G49" i="1"/>
  <c r="H47" i="1"/>
  <c r="I47" i="1"/>
  <c r="I49" i="1"/>
  <c r="J47" i="1"/>
  <c r="K47" i="1"/>
  <c r="K49" i="1"/>
  <c r="L47" i="1"/>
  <c r="M47" i="1"/>
  <c r="M49" i="1"/>
  <c r="N47" i="1"/>
  <c r="O47" i="1"/>
  <c r="O49" i="1"/>
  <c r="N49" i="1"/>
  <c r="J49" i="1"/>
  <c r="F49" i="1"/>
  <c r="P43" i="1"/>
  <c r="P44" i="1"/>
  <c r="P42" i="1"/>
  <c r="P39" i="1"/>
  <c r="P40" i="1"/>
  <c r="P38" i="1"/>
  <c r="P35" i="1"/>
  <c r="P36" i="1"/>
  <c r="P34" i="1"/>
  <c r="P31" i="1"/>
  <c r="P32" i="1"/>
  <c r="P30" i="1"/>
  <c r="P27" i="1"/>
  <c r="P28" i="1"/>
  <c r="P26" i="1"/>
  <c r="P22" i="1"/>
  <c r="P19" i="1"/>
  <c r="P20" i="1"/>
  <c r="P15" i="1"/>
  <c r="P14" i="1"/>
  <c r="O16" i="1"/>
  <c r="N16" i="1"/>
  <c r="M16" i="1"/>
  <c r="L16" i="1"/>
  <c r="K16" i="1"/>
  <c r="J16" i="1"/>
  <c r="I16" i="1"/>
  <c r="H16" i="1"/>
  <c r="G16" i="1"/>
  <c r="F16" i="1"/>
  <c r="E16" i="1"/>
  <c r="D16" i="1"/>
  <c r="P11" i="1"/>
  <c r="P12" i="1"/>
  <c r="P10" i="1"/>
  <c r="O12" i="1"/>
  <c r="N12" i="1"/>
  <c r="M12" i="1"/>
  <c r="L12" i="1"/>
  <c r="K12" i="1"/>
  <c r="J12" i="1"/>
  <c r="I12" i="1"/>
  <c r="H12" i="1"/>
  <c r="G12" i="1"/>
  <c r="F12" i="1"/>
  <c r="E12" i="1"/>
  <c r="D12" i="1"/>
  <c r="O8" i="1"/>
  <c r="N8" i="1"/>
  <c r="M8" i="1"/>
  <c r="L8" i="1"/>
  <c r="K8" i="1"/>
  <c r="J8" i="1"/>
  <c r="I8" i="1"/>
  <c r="H8" i="1"/>
  <c r="G8" i="1"/>
  <c r="F8" i="1"/>
  <c r="E8" i="1"/>
  <c r="D8" i="1"/>
  <c r="P6" i="1"/>
  <c r="D5" i="1"/>
  <c r="E5" i="1"/>
  <c r="F5" i="1"/>
  <c r="G5" i="1"/>
  <c r="H5" i="1"/>
  <c r="I5" i="1"/>
  <c r="J5" i="1"/>
  <c r="K5" i="1"/>
  <c r="L5" i="1"/>
  <c r="M5" i="1"/>
  <c r="N5" i="1"/>
  <c r="O5" i="1"/>
  <c r="P7" i="1"/>
  <c r="P16" i="1"/>
  <c r="P47" i="1"/>
  <c r="L49" i="1"/>
  <c r="H49" i="1"/>
  <c r="D49" i="1"/>
  <c r="P8" i="1"/>
  <c r="P48" i="1"/>
  <c r="P49" i="1"/>
  <c r="E49" i="1"/>
</calcChain>
</file>

<file path=xl/sharedStrings.xml><?xml version="1.0" encoding="utf-8"?>
<sst xmlns="http://schemas.openxmlformats.org/spreadsheetml/2006/main" count="80" uniqueCount="44">
  <si>
    <t>TOTAL</t>
  </si>
  <si>
    <t>Plan d'action commercial</t>
  </si>
  <si>
    <t xml:space="preserve">Nom du produit </t>
  </si>
  <si>
    <t>Indiquez l'année fiscale</t>
  </si>
  <si>
    <t>ANNEE PRECEDENTE</t>
  </si>
  <si>
    <t>objectif de vente</t>
  </si>
  <si>
    <t>Variation en (%)</t>
  </si>
  <si>
    <t>Variation en (%) TOTAL</t>
  </si>
  <si>
    <t>Résultat de l'année dernière</t>
  </si>
  <si>
    <t>Objectif de vente total</t>
  </si>
  <si>
    <t>-</t>
  </si>
  <si>
    <t>TOTAUX MENSUELS</t>
  </si>
  <si>
    <t>Indiquez le % de croissance cible</t>
  </si>
  <si>
    <t>Objectif par semaine</t>
  </si>
  <si>
    <t xml:space="preserve">Objectif par jour </t>
  </si>
  <si>
    <t>Indiquez-ici votre vision d'entreprise</t>
  </si>
  <si>
    <t>Comment atteindre ce chiffre?</t>
  </si>
  <si>
    <t>Qui</t>
  </si>
  <si>
    <t>Commercial 1</t>
  </si>
  <si>
    <t>Commercial 2</t>
  </si>
  <si>
    <t>Cible</t>
  </si>
  <si>
    <t>50 emails</t>
  </si>
  <si>
    <t xml:space="preserve">Quotas d'actions </t>
  </si>
  <si>
    <t>Commercial 3</t>
  </si>
  <si>
    <t>50 emails de partenariats</t>
  </si>
  <si>
    <t>Catégorie de l'influenceur</t>
  </si>
  <si>
    <t>Liste de clients</t>
  </si>
  <si>
    <t>30 visites en face to face</t>
  </si>
  <si>
    <t>Nom du marché à prospecter</t>
  </si>
  <si>
    <t>Nom du second marché à prospecter</t>
  </si>
  <si>
    <t>Commercial 4</t>
  </si>
  <si>
    <t>Organisation d'une conférence</t>
  </si>
  <si>
    <t>Deadline</t>
  </si>
  <si>
    <t>100 appels ciblé</t>
  </si>
  <si>
    <t>Date à fixer</t>
  </si>
  <si>
    <t>Actions efficaces (à rajouter)</t>
  </si>
  <si>
    <t>Action moins efficaces (à limiter ou améliorer)</t>
  </si>
  <si>
    <t>objectif de vente du Trimestre</t>
  </si>
  <si>
    <t>T1</t>
  </si>
  <si>
    <t>Indiquez le chiffre d'affaire de l'année dernière à la même période</t>
  </si>
  <si>
    <t>Objectif par mois</t>
  </si>
  <si>
    <t>N'agissez que sur les cellules en orange</t>
  </si>
  <si>
    <t>Plan d'action commercial Excel</t>
  </si>
  <si>
    <t>Mesure des Résultats à la fin du trimestre(0 à 1000%)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</si>
</sst>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09]mmmm\ d\,\ yyyy;@"/>
    <numFmt numFmtId="165" formatCode="[$-409]h:mm\ AM/PM;@"/>
    <numFmt numFmtId="166" formatCode="&quot;$&quot;#,##0.00"/>
    <numFmt numFmtId="167" formatCode="mmm"/>
    <numFmt numFmtId="168" formatCode="[$-F800]dddd\,\ mmmm\ dd\,\ yyyy"/>
    <numFmt numFmtId="169" formatCode="#,##0.00\ &quot;€&quot;"/>
  </numFmts>
  <fonts count="3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36"/>
      <color theme="9" tint="-0.249977111117893"/>
      <name val="Arial"/>
      <family val="2"/>
    </font>
    <font>
      <u/>
      <sz val="12"/>
      <color theme="10"/>
      <name val="Calibri"/>
      <family val="2"/>
      <scheme val="minor"/>
    </font>
    <font>
      <b/>
      <sz val="36"/>
      <color rgb="FFFFC000"/>
      <name val="Arial"/>
      <family val="2"/>
    </font>
    <font>
      <u/>
      <sz val="20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rgb="FFFFC000"/>
      <name val="Calibri"/>
      <family val="2"/>
      <scheme val="minor"/>
    </font>
    <font>
      <sz val="12"/>
      <color rgb="FFFFC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sz val="11"/>
      <color rgb="FFFFC000"/>
      <name val="Calibri"/>
      <family val="2"/>
      <scheme val="minor"/>
    </font>
    <font>
      <sz val="13"/>
      <color rgb="FFFFC000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2"/>
      <color theme="0" tint="-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C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C000"/>
      <name val="Calibri"/>
      <family val="2"/>
      <scheme val="minor"/>
    </font>
    <font>
      <b/>
      <i/>
      <sz val="12"/>
      <color rgb="FFFFC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</fills>
  <borders count="3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2" tint="-0.249977111117893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22">
    <xf numFmtId="0" fontId="0" fillId="0" borderId="0" xfId="0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9" fillId="11" borderId="2" xfId="0" applyNumberFormat="1" applyFont="1" applyFill="1" applyBorder="1" applyAlignment="1">
      <alignment horizontal="center" vertical="center"/>
    </xf>
    <xf numFmtId="0" fontId="6" fillId="10" borderId="0" xfId="0" applyFont="1" applyFill="1"/>
    <xf numFmtId="165" fontId="3" fillId="2" borderId="6" xfId="0" applyNumberFormat="1" applyFont="1" applyFill="1" applyBorder="1" applyAlignment="1">
      <alignment horizontal="left" vertical="center" indent="1"/>
    </xf>
    <xf numFmtId="165" fontId="3" fillId="3" borderId="6" xfId="0" applyNumberFormat="1" applyFont="1" applyFill="1" applyBorder="1" applyAlignment="1">
      <alignment horizontal="left" vertical="center" indent="1"/>
    </xf>
    <xf numFmtId="165" fontId="4" fillId="2" borderId="6" xfId="0" applyNumberFormat="1" applyFont="1" applyFill="1" applyBorder="1" applyAlignment="1">
      <alignment horizontal="left" vertical="center" indent="1"/>
    </xf>
    <xf numFmtId="0" fontId="9" fillId="10" borderId="4" xfId="0" applyFont="1" applyFill="1" applyBorder="1" applyAlignment="1">
      <alignment horizontal="center" vertical="center"/>
    </xf>
    <xf numFmtId="167" fontId="9" fillId="13" borderId="2" xfId="0" applyNumberFormat="1" applyFont="1" applyFill="1" applyBorder="1" applyAlignment="1">
      <alignment horizontal="center" vertical="center"/>
    </xf>
    <xf numFmtId="167" fontId="9" fillId="12" borderId="2" xfId="0" applyNumberFormat="1" applyFont="1" applyFill="1" applyBorder="1" applyAlignment="1">
      <alignment horizontal="center" vertical="center"/>
    </xf>
    <xf numFmtId="167" fontId="9" fillId="14" borderId="2" xfId="0" applyNumberFormat="1" applyFont="1" applyFill="1" applyBorder="1" applyAlignment="1">
      <alignment horizontal="center" vertical="center"/>
    </xf>
    <xf numFmtId="166" fontId="2" fillId="10" borderId="2" xfId="0" applyNumberFormat="1" applyFont="1" applyFill="1" applyBorder="1" applyAlignment="1">
      <alignment horizontal="left" vertical="center" indent="1"/>
    </xf>
    <xf numFmtId="166" fontId="6" fillId="10" borderId="0" xfId="0" applyNumberFormat="1" applyFont="1" applyFill="1"/>
    <xf numFmtId="9" fontId="10" fillId="8" borderId="1" xfId="1" applyFont="1" applyFill="1" applyBorder="1" applyAlignment="1">
      <alignment horizontal="right" vertical="center" indent="1"/>
    </xf>
    <xf numFmtId="9" fontId="10" fillId="6" borderId="1" xfId="1" applyFont="1" applyFill="1" applyBorder="1" applyAlignment="1">
      <alignment horizontal="right" vertical="center" indent="1"/>
    </xf>
    <xf numFmtId="9" fontId="10" fillId="15" borderId="1" xfId="1" applyFont="1" applyFill="1" applyBorder="1" applyAlignment="1">
      <alignment horizontal="right" vertical="center" indent="1"/>
    </xf>
    <xf numFmtId="9" fontId="10" fillId="4" borderId="1" xfId="1" applyFont="1" applyFill="1" applyBorder="1" applyAlignment="1">
      <alignment horizontal="right" vertical="center" indent="1"/>
    </xf>
    <xf numFmtId="0" fontId="12" fillId="0" borderId="0" xfId="0" applyFont="1" applyAlignment="1"/>
    <xf numFmtId="169" fontId="2" fillId="8" borderId="2" xfId="0" applyNumberFormat="1" applyFont="1" applyFill="1" applyBorder="1" applyAlignment="1">
      <alignment horizontal="right" vertical="center" indent="1"/>
    </xf>
    <xf numFmtId="169" fontId="6" fillId="10" borderId="0" xfId="0" applyNumberFormat="1" applyFont="1" applyFill="1"/>
    <xf numFmtId="169" fontId="2" fillId="6" borderId="2" xfId="0" applyNumberFormat="1" applyFont="1" applyFill="1" applyBorder="1" applyAlignment="1">
      <alignment horizontal="right" vertical="center" indent="1"/>
    </xf>
    <xf numFmtId="169" fontId="2" fillId="15" borderId="2" xfId="0" applyNumberFormat="1" applyFont="1" applyFill="1" applyBorder="1" applyAlignment="1">
      <alignment horizontal="right" vertical="center" indent="1"/>
    </xf>
    <xf numFmtId="169" fontId="2" fillId="4" borderId="1" xfId="0" applyNumberFormat="1" applyFont="1" applyFill="1" applyBorder="1" applyAlignment="1">
      <alignment horizontal="right" vertical="center" indent="1"/>
    </xf>
    <xf numFmtId="169" fontId="2" fillId="9" borderId="1" xfId="0" applyNumberFormat="1" applyFont="1" applyFill="1" applyBorder="1" applyAlignment="1">
      <alignment horizontal="right" vertical="center" indent="1"/>
    </xf>
    <xf numFmtId="169" fontId="2" fillId="7" borderId="1" xfId="0" applyNumberFormat="1" applyFont="1" applyFill="1" applyBorder="1" applyAlignment="1">
      <alignment horizontal="right" vertical="center" indent="1"/>
    </xf>
    <xf numFmtId="169" fontId="2" fillId="16" borderId="1" xfId="0" applyNumberFormat="1" applyFont="1" applyFill="1" applyBorder="1" applyAlignment="1">
      <alignment horizontal="right" vertical="center" indent="1"/>
    </xf>
    <xf numFmtId="169" fontId="2" fillId="5" borderId="1" xfId="0" applyNumberFormat="1" applyFont="1" applyFill="1" applyBorder="1" applyAlignment="1">
      <alignment horizontal="right" vertical="center" indent="1"/>
    </xf>
    <xf numFmtId="169" fontId="10" fillId="8" borderId="1" xfId="0" applyNumberFormat="1" applyFont="1" applyFill="1" applyBorder="1" applyAlignment="1">
      <alignment horizontal="right" vertical="center" indent="1"/>
    </xf>
    <xf numFmtId="169" fontId="10" fillId="6" borderId="1" xfId="0" applyNumberFormat="1" applyFont="1" applyFill="1" applyBorder="1" applyAlignment="1">
      <alignment horizontal="right" vertical="center" indent="1"/>
    </xf>
    <xf numFmtId="169" fontId="10" fillId="15" borderId="1" xfId="0" applyNumberFormat="1" applyFont="1" applyFill="1" applyBorder="1" applyAlignment="1">
      <alignment horizontal="right" vertical="center" indent="1"/>
    </xf>
    <xf numFmtId="169" fontId="10" fillId="4" borderId="1" xfId="0" applyNumberFormat="1" applyFont="1" applyFill="1" applyBorder="1" applyAlignment="1">
      <alignment horizontal="right" vertical="center" indent="1"/>
    </xf>
    <xf numFmtId="0" fontId="0" fillId="18" borderId="0" xfId="0" applyFill="1"/>
    <xf numFmtId="0" fontId="0" fillId="18" borderId="0" xfId="0" applyFill="1" applyBorder="1"/>
    <xf numFmtId="0" fontId="0" fillId="0" borderId="0" xfId="0" applyBorder="1"/>
    <xf numFmtId="0" fontId="0" fillId="19" borderId="0" xfId="0" applyFill="1"/>
    <xf numFmtId="0" fontId="17" fillId="19" borderId="0" xfId="0" applyFont="1" applyFill="1" applyBorder="1"/>
    <xf numFmtId="0" fontId="17" fillId="19" borderId="0" xfId="0" applyFont="1" applyFill="1"/>
    <xf numFmtId="0" fontId="20" fillId="19" borderId="0" xfId="0" applyFont="1" applyFill="1" applyBorder="1"/>
    <xf numFmtId="0" fontId="20" fillId="19" borderId="0" xfId="0" applyFont="1" applyFill="1"/>
    <xf numFmtId="0" fontId="17" fillId="19" borderId="22" xfId="0" applyFont="1" applyFill="1" applyBorder="1"/>
    <xf numFmtId="0" fontId="17" fillId="19" borderId="23" xfId="0" applyFont="1" applyFill="1" applyBorder="1"/>
    <xf numFmtId="0" fontId="21" fillId="20" borderId="0" xfId="0" applyFont="1" applyFill="1" applyBorder="1"/>
    <xf numFmtId="0" fontId="20" fillId="20" borderId="0" xfId="0" applyFont="1" applyFill="1" applyBorder="1"/>
    <xf numFmtId="0" fontId="22" fillId="20" borderId="0" xfId="0" applyFont="1" applyFill="1" applyBorder="1"/>
    <xf numFmtId="0" fontId="19" fillId="20" borderId="0" xfId="0" applyFont="1" applyFill="1" applyBorder="1"/>
    <xf numFmtId="0" fontId="23" fillId="20" borderId="0" xfId="0" applyFont="1" applyFill="1" applyBorder="1" applyAlignment="1">
      <alignment wrapText="1"/>
    </xf>
    <xf numFmtId="0" fontId="23" fillId="20" borderId="0" xfId="0" applyFont="1" applyFill="1" applyBorder="1" applyAlignment="1">
      <alignment horizontal="center" vertical="center" wrapText="1"/>
    </xf>
    <xf numFmtId="0" fontId="23" fillId="20" borderId="0" xfId="0" applyFont="1" applyFill="1" applyBorder="1"/>
    <xf numFmtId="0" fontId="29" fillId="20" borderId="0" xfId="0" applyFont="1" applyFill="1" applyBorder="1"/>
    <xf numFmtId="0" fontId="24" fillId="20" borderId="0" xfId="0" applyFont="1" applyFill="1" applyBorder="1"/>
    <xf numFmtId="0" fontId="30" fillId="20" borderId="0" xfId="0" applyFont="1" applyFill="1" applyBorder="1"/>
    <xf numFmtId="0" fontId="31" fillId="20" borderId="0" xfId="0" applyFont="1" applyFill="1" applyBorder="1"/>
    <xf numFmtId="169" fontId="30" fillId="20" borderId="22" xfId="0" applyNumberFormat="1" applyFont="1" applyFill="1" applyBorder="1"/>
    <xf numFmtId="0" fontId="31" fillId="20" borderId="26" xfId="0" applyFont="1" applyFill="1" applyBorder="1"/>
    <xf numFmtId="0" fontId="31" fillId="20" borderId="16" xfId="0" applyFont="1" applyFill="1" applyBorder="1"/>
    <xf numFmtId="0" fontId="31" fillId="20" borderId="27" xfId="0" applyFont="1" applyFill="1" applyBorder="1"/>
    <xf numFmtId="0" fontId="31" fillId="20" borderId="19" xfId="0" applyFont="1" applyFill="1" applyBorder="1"/>
    <xf numFmtId="0" fontId="33" fillId="20" borderId="0" xfId="0" applyFont="1" applyFill="1" applyBorder="1"/>
    <xf numFmtId="0" fontId="35" fillId="20" borderId="0" xfId="0" applyFont="1" applyFill="1"/>
    <xf numFmtId="0" fontId="17" fillId="20" borderId="0" xfId="0" applyFont="1" applyFill="1" applyBorder="1"/>
    <xf numFmtId="0" fontId="0" fillId="20" borderId="21" xfId="0" applyFill="1" applyBorder="1"/>
    <xf numFmtId="0" fontId="7" fillId="20" borderId="21" xfId="0" applyFont="1" applyFill="1" applyBorder="1" applyAlignment="1">
      <alignment horizontal="center" vertical="center"/>
    </xf>
    <xf numFmtId="167" fontId="9" fillId="20" borderId="16" xfId="0" applyNumberFormat="1" applyFont="1" applyFill="1" applyBorder="1" applyAlignment="1">
      <alignment horizontal="center" vertical="center"/>
    </xf>
    <xf numFmtId="165" fontId="18" fillId="20" borderId="29" xfId="0" applyNumberFormat="1" applyFont="1" applyFill="1" applyBorder="1" applyAlignment="1">
      <alignment horizontal="center" vertical="center"/>
    </xf>
    <xf numFmtId="169" fontId="25" fillId="20" borderId="28" xfId="0" applyNumberFormat="1" applyFont="1" applyFill="1" applyBorder="1" applyAlignment="1">
      <alignment horizontal="right" vertical="center" indent="1"/>
    </xf>
    <xf numFmtId="0" fontId="0" fillId="20" borderId="29" xfId="0" applyFont="1" applyFill="1" applyBorder="1" applyAlignment="1">
      <alignment horizontal="center"/>
    </xf>
    <xf numFmtId="0" fontId="0" fillId="20" borderId="28" xfId="0" applyFont="1" applyFill="1" applyBorder="1"/>
    <xf numFmtId="0" fontId="18" fillId="20" borderId="29" xfId="0" applyFont="1" applyFill="1" applyBorder="1" applyAlignment="1">
      <alignment horizontal="center"/>
    </xf>
    <xf numFmtId="169" fontId="25" fillId="20" borderId="28" xfId="0" applyNumberFormat="1" applyFont="1" applyFill="1" applyBorder="1"/>
    <xf numFmtId="0" fontId="18" fillId="20" borderId="31" xfId="0" applyFont="1" applyFill="1" applyBorder="1" applyAlignment="1">
      <alignment horizontal="center"/>
    </xf>
    <xf numFmtId="0" fontId="26" fillId="20" borderId="30" xfId="0" applyFont="1" applyFill="1" applyBorder="1" applyAlignment="1">
      <alignment horizontal="center"/>
    </xf>
    <xf numFmtId="169" fontId="27" fillId="20" borderId="28" xfId="0" applyNumberFormat="1" applyFont="1" applyFill="1" applyBorder="1"/>
    <xf numFmtId="0" fontId="0" fillId="20" borderId="0" xfId="0" applyFont="1" applyFill="1"/>
    <xf numFmtId="0" fontId="0" fillId="20" borderId="22" xfId="0" applyFont="1" applyFill="1" applyBorder="1"/>
    <xf numFmtId="0" fontId="16" fillId="20" borderId="0" xfId="0" applyFont="1" applyFill="1"/>
    <xf numFmtId="0" fontId="0" fillId="20" borderId="20" xfId="0" applyFont="1" applyFill="1" applyBorder="1"/>
    <xf numFmtId="0" fontId="28" fillId="20" borderId="15" xfId="0" applyFont="1" applyFill="1" applyBorder="1"/>
    <xf numFmtId="169" fontId="28" fillId="20" borderId="21" xfId="0" applyNumberFormat="1" applyFont="1" applyFill="1" applyBorder="1"/>
    <xf numFmtId="0" fontId="30" fillId="20" borderId="25" xfId="0" applyFont="1" applyFill="1" applyBorder="1"/>
    <xf numFmtId="0" fontId="31" fillId="20" borderId="17" xfId="0" applyFont="1" applyFill="1" applyBorder="1"/>
    <xf numFmtId="169" fontId="31" fillId="20" borderId="17" xfId="0" applyNumberFormat="1" applyFont="1" applyFill="1" applyBorder="1"/>
    <xf numFmtId="0" fontId="31" fillId="20" borderId="0" xfId="0" applyFont="1" applyFill="1"/>
    <xf numFmtId="0" fontId="31" fillId="20" borderId="25" xfId="0" applyFont="1" applyFill="1" applyBorder="1"/>
    <xf numFmtId="0" fontId="31" fillId="20" borderId="24" xfId="0" applyFont="1" applyFill="1" applyBorder="1"/>
    <xf numFmtId="0" fontId="31" fillId="20" borderId="22" xfId="0" applyFont="1" applyFill="1" applyBorder="1"/>
    <xf numFmtId="0" fontId="32" fillId="20" borderId="0" xfId="0" applyFont="1" applyFill="1"/>
    <xf numFmtId="0" fontId="33" fillId="20" borderId="22" xfId="0" applyFont="1" applyFill="1" applyBorder="1"/>
    <xf numFmtId="0" fontId="33" fillId="20" borderId="0" xfId="0" applyFont="1" applyFill="1"/>
    <xf numFmtId="0" fontId="34" fillId="20" borderId="0" xfId="0" applyFont="1" applyFill="1"/>
    <xf numFmtId="0" fontId="17" fillId="20" borderId="0" xfId="0" applyFont="1" applyFill="1"/>
    <xf numFmtId="0" fontId="17" fillId="20" borderId="22" xfId="0" applyFont="1" applyFill="1" applyBorder="1"/>
    <xf numFmtId="169" fontId="22" fillId="20" borderId="28" xfId="0" applyNumberFormat="1" applyFont="1" applyFill="1" applyBorder="1" applyAlignment="1">
      <alignment horizontal="right" vertical="center" indent="1"/>
    </xf>
    <xf numFmtId="0" fontId="20" fillId="20" borderId="0" xfId="0" applyFont="1" applyFill="1"/>
    <xf numFmtId="165" fontId="22" fillId="20" borderId="29" xfId="0" applyNumberFormat="1" applyFont="1" applyFill="1" applyBorder="1" applyAlignment="1">
      <alignment horizontal="center" vertical="center" wrapText="1"/>
    </xf>
    <xf numFmtId="165" fontId="36" fillId="20" borderId="29" xfId="0" applyNumberFormat="1" applyFont="1" applyFill="1" applyBorder="1" applyAlignment="1">
      <alignment horizontal="center" vertical="center"/>
    </xf>
    <xf numFmtId="10" fontId="36" fillId="20" borderId="28" xfId="0" applyNumberFormat="1" applyFont="1" applyFill="1" applyBorder="1" applyAlignment="1">
      <alignment horizontal="right" vertical="center" indent="1"/>
    </xf>
    <xf numFmtId="168" fontId="11" fillId="0" borderId="5" xfId="0" applyNumberFormat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 indent="1"/>
    </xf>
    <xf numFmtId="0" fontId="4" fillId="3" borderId="8" xfId="0" applyFont="1" applyFill="1" applyBorder="1" applyAlignment="1">
      <alignment horizontal="left" vertical="center" indent="1"/>
    </xf>
    <xf numFmtId="0" fontId="4" fillId="3" borderId="9" xfId="0" applyFont="1" applyFill="1" applyBorder="1" applyAlignment="1">
      <alignment horizontal="left" vertical="center" indent="1"/>
    </xf>
    <xf numFmtId="165" fontId="3" fillId="3" borderId="12" xfId="0" applyNumberFormat="1" applyFont="1" applyFill="1" applyBorder="1" applyAlignment="1">
      <alignment horizontal="right" vertical="center" indent="1"/>
    </xf>
    <xf numFmtId="165" fontId="3" fillId="3" borderId="13" xfId="0" applyNumberFormat="1" applyFont="1" applyFill="1" applyBorder="1" applyAlignment="1">
      <alignment horizontal="right" vertical="center" indent="1"/>
    </xf>
    <xf numFmtId="165" fontId="4" fillId="2" borderId="12" xfId="0" applyNumberFormat="1" applyFont="1" applyFill="1" applyBorder="1" applyAlignment="1">
      <alignment horizontal="right" vertical="center" indent="1"/>
    </xf>
    <xf numFmtId="165" fontId="4" fillId="2" borderId="13" xfId="0" applyNumberFormat="1" applyFont="1" applyFill="1" applyBorder="1" applyAlignment="1">
      <alignment horizontal="right" vertical="center" indent="1"/>
    </xf>
    <xf numFmtId="0" fontId="4" fillId="14" borderId="12" xfId="0" applyFont="1" applyFill="1" applyBorder="1" applyAlignment="1">
      <alignment horizontal="center" vertical="center"/>
    </xf>
    <xf numFmtId="0" fontId="4" fillId="14" borderId="13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17" borderId="15" xfId="2" applyFont="1" applyFill="1" applyBorder="1" applyAlignment="1">
      <alignment horizontal="center" vertical="center"/>
    </xf>
    <xf numFmtId="0" fontId="15" fillId="17" borderId="14" xfId="2" applyFont="1" applyFill="1" applyBorder="1" applyAlignment="1">
      <alignment horizontal="center" vertical="center"/>
    </xf>
    <xf numFmtId="0" fontId="15" fillId="17" borderId="16" xfId="2" applyFont="1" applyFill="1" applyBorder="1" applyAlignment="1">
      <alignment horizontal="center" vertical="center"/>
    </xf>
    <xf numFmtId="0" fontId="15" fillId="17" borderId="17" xfId="2" applyFont="1" applyFill="1" applyBorder="1" applyAlignment="1">
      <alignment horizontal="center" vertical="center"/>
    </xf>
    <xf numFmtId="0" fontId="15" fillId="17" borderId="18" xfId="2" applyFont="1" applyFill="1" applyBorder="1" applyAlignment="1">
      <alignment horizontal="center" vertical="center"/>
    </xf>
    <xf numFmtId="0" fontId="15" fillId="17" borderId="19" xfId="2" applyFont="1" applyFill="1" applyBorder="1" applyAlignment="1">
      <alignment horizontal="center" vertical="center"/>
    </xf>
    <xf numFmtId="166" fontId="8" fillId="14" borderId="3" xfId="0" applyNumberFormat="1" applyFont="1" applyFill="1" applyBorder="1" applyAlignment="1">
      <alignment horizontal="center" vertical="center"/>
    </xf>
    <xf numFmtId="166" fontId="8" fillId="14" borderId="10" xfId="0" applyNumberFormat="1" applyFont="1" applyFill="1" applyBorder="1" applyAlignment="1">
      <alignment horizontal="center" vertical="center"/>
    </xf>
    <xf numFmtId="166" fontId="8" fillId="14" borderId="11" xfId="0" applyNumberFormat="1" applyFont="1" applyFill="1" applyBorder="1" applyAlignment="1">
      <alignment horizontal="center" vertical="center"/>
    </xf>
    <xf numFmtId="165" fontId="3" fillId="2" borderId="12" xfId="0" applyNumberFormat="1" applyFont="1" applyFill="1" applyBorder="1" applyAlignment="1">
      <alignment horizontal="right" vertical="center" indent="1"/>
    </xf>
    <xf numFmtId="165" fontId="3" fillId="2" borderId="13" xfId="0" applyNumberFormat="1" applyFont="1" applyFill="1" applyBorder="1" applyAlignment="1">
      <alignment horizontal="right" vertical="center" indent="1"/>
    </xf>
    <xf numFmtId="0" fontId="3" fillId="3" borderId="5" xfId="0" applyFont="1" applyFill="1" applyBorder="1" applyAlignment="1">
      <alignment horizontal="center" vertical="center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9" defaultPivotStyle="PivotStyleMedium7"/>
  <colors>
    <mruColors>
      <color rgb="FFFF6600"/>
      <color rgb="FFFF3300"/>
      <color rgb="FFFF9933"/>
      <color rgb="FFB88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4</xdr:row>
      <xdr:rowOff>152400</xdr:rowOff>
    </xdr:from>
    <xdr:to>
      <xdr:col>2</xdr:col>
      <xdr:colOff>1356360</xdr:colOff>
      <xdr:row>8</xdr:row>
      <xdr:rowOff>68580</xdr:rowOff>
    </xdr:to>
    <xdr:sp macro="" textlink="">
      <xdr:nvSpPr>
        <xdr:cNvPr id="3" name="Flèche droite 2"/>
        <xdr:cNvSpPr/>
      </xdr:nvSpPr>
      <xdr:spPr>
        <a:xfrm>
          <a:off x="5425440" y="1036320"/>
          <a:ext cx="1341120" cy="350520"/>
        </a:xfrm>
        <a:prstGeom prst="right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zznessinfo.com/plan-daction-commercia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0"/>
  <sheetViews>
    <sheetView showGridLines="0" topLeftCell="A4" zoomScale="70" zoomScaleNormal="70" workbookViewId="0">
      <selection activeCell="C52" sqref="C52"/>
    </sheetView>
  </sheetViews>
  <sheetFormatPr baseColWidth="10" defaultColWidth="10.875" defaultRowHeight="15" x14ac:dyDescent="0.2"/>
  <cols>
    <col min="1" max="1" width="1.875" style="1" customWidth="1"/>
    <col min="2" max="2" width="24" style="1" customWidth="1"/>
    <col min="3" max="3" width="53.25" style="1" customWidth="1"/>
    <col min="4" max="16" width="13.875" style="1" customWidth="1"/>
    <col min="17" max="17" width="2.375" style="1" customWidth="1"/>
    <col min="18" max="16384" width="10.875" style="1"/>
  </cols>
  <sheetData>
    <row r="1" spans="2:16" ht="11.1" customHeight="1" thickBot="1" x14ac:dyDescent="0.25"/>
    <row r="2" spans="2:16" ht="21.95" customHeight="1" x14ac:dyDescent="0.6">
      <c r="B2" s="109" t="s">
        <v>1</v>
      </c>
      <c r="C2" s="109"/>
      <c r="D2" s="20"/>
      <c r="E2" s="110" t="s">
        <v>15</v>
      </c>
      <c r="F2" s="111"/>
      <c r="G2" s="111"/>
      <c r="H2" s="111"/>
      <c r="I2" s="111"/>
      <c r="J2" s="112"/>
      <c r="M2" s="121" t="s">
        <v>3</v>
      </c>
      <c r="N2" s="121"/>
      <c r="O2" s="121"/>
    </row>
    <row r="3" spans="2:16" ht="31.5" customHeight="1" thickBot="1" x14ac:dyDescent="0.65">
      <c r="B3" s="109"/>
      <c r="C3" s="109"/>
      <c r="D3" s="20"/>
      <c r="E3" s="113"/>
      <c r="F3" s="114"/>
      <c r="G3" s="114"/>
      <c r="H3" s="114"/>
      <c r="I3" s="114"/>
      <c r="J3" s="115"/>
      <c r="M3" s="99">
        <v>43466</v>
      </c>
      <c r="N3" s="99"/>
      <c r="O3" s="99"/>
    </row>
    <row r="4" spans="2:16" ht="34.5" customHeight="1" x14ac:dyDescent="0.2">
      <c r="I4" s="2"/>
      <c r="O4" s="2"/>
    </row>
    <row r="5" spans="2:16" s="4" customFormat="1" ht="24" customHeight="1" x14ac:dyDescent="0.25">
      <c r="B5" s="10" t="s">
        <v>2</v>
      </c>
      <c r="C5" s="3"/>
      <c r="D5" s="11">
        <f>M3</f>
        <v>43466</v>
      </c>
      <c r="E5" s="12">
        <f>DATE(YEAR(D5),MONTH(D5)+1,1)</f>
        <v>43497</v>
      </c>
      <c r="F5" s="11">
        <f>DATE(YEAR(E5),MONTH(E5)+1,1)</f>
        <v>43525</v>
      </c>
      <c r="G5" s="13">
        <f t="shared" ref="G5:O5" si="0">DATE(YEAR(F5),MONTH(F5)+1,1)</f>
        <v>43556</v>
      </c>
      <c r="H5" s="11">
        <f t="shared" si="0"/>
        <v>43586</v>
      </c>
      <c r="I5" s="12">
        <f t="shared" si="0"/>
        <v>43617</v>
      </c>
      <c r="J5" s="11">
        <f t="shared" si="0"/>
        <v>43647</v>
      </c>
      <c r="K5" s="13">
        <f t="shared" si="0"/>
        <v>43678</v>
      </c>
      <c r="L5" s="11">
        <f t="shared" si="0"/>
        <v>43709</v>
      </c>
      <c r="M5" s="12">
        <f t="shared" si="0"/>
        <v>43739</v>
      </c>
      <c r="N5" s="11">
        <f t="shared" si="0"/>
        <v>43770</v>
      </c>
      <c r="O5" s="13">
        <f t="shared" si="0"/>
        <v>43800</v>
      </c>
      <c r="P5" s="5" t="s">
        <v>0</v>
      </c>
    </row>
    <row r="6" spans="2:16" ht="18" customHeight="1" x14ac:dyDescent="0.2">
      <c r="B6" s="100" t="s">
        <v>10</v>
      </c>
      <c r="C6" s="7" t="s">
        <v>4</v>
      </c>
      <c r="D6" s="21">
        <v>400</v>
      </c>
      <c r="E6" s="21">
        <v>350</v>
      </c>
      <c r="F6" s="21">
        <v>300</v>
      </c>
      <c r="G6" s="21">
        <v>350</v>
      </c>
      <c r="H6" s="21">
        <v>400</v>
      </c>
      <c r="I6" s="21">
        <v>300</v>
      </c>
      <c r="J6" s="21">
        <v>400</v>
      </c>
      <c r="K6" s="21">
        <v>350</v>
      </c>
      <c r="L6" s="21">
        <v>450</v>
      </c>
      <c r="M6" s="21">
        <v>350</v>
      </c>
      <c r="N6" s="21">
        <v>450</v>
      </c>
      <c r="O6" s="21">
        <v>350</v>
      </c>
      <c r="P6" s="21">
        <f>SUM(D6:O6)</f>
        <v>4450</v>
      </c>
    </row>
    <row r="7" spans="2:16" ht="18" customHeight="1" x14ac:dyDescent="0.2">
      <c r="B7" s="101"/>
      <c r="C7" s="8" t="s">
        <v>5</v>
      </c>
      <c r="D7" s="21">
        <v>500</v>
      </c>
      <c r="E7" s="21">
        <v>400</v>
      </c>
      <c r="F7" s="21">
        <v>500</v>
      </c>
      <c r="G7" s="21">
        <v>400</v>
      </c>
      <c r="H7" s="21">
        <v>500</v>
      </c>
      <c r="I7" s="21">
        <v>400</v>
      </c>
      <c r="J7" s="21">
        <v>500</v>
      </c>
      <c r="K7" s="21">
        <v>400</v>
      </c>
      <c r="L7" s="21">
        <v>500</v>
      </c>
      <c r="M7" s="21">
        <v>400</v>
      </c>
      <c r="N7" s="21">
        <v>500</v>
      </c>
      <c r="O7" s="21">
        <v>400</v>
      </c>
      <c r="P7" s="21">
        <f>SUM(D7:O7)</f>
        <v>5400</v>
      </c>
    </row>
    <row r="8" spans="2:16" ht="24" customHeight="1" x14ac:dyDescent="0.2">
      <c r="B8" s="102"/>
      <c r="C8" s="9" t="s">
        <v>6</v>
      </c>
      <c r="D8" s="16">
        <f t="shared" ref="D8:P8" si="1">(D7-D6)/D6</f>
        <v>0.25</v>
      </c>
      <c r="E8" s="17">
        <f t="shared" si="1"/>
        <v>0.14285714285714285</v>
      </c>
      <c r="F8" s="16">
        <f t="shared" si="1"/>
        <v>0.66666666666666663</v>
      </c>
      <c r="G8" s="18">
        <f t="shared" si="1"/>
        <v>0.14285714285714285</v>
      </c>
      <c r="H8" s="16">
        <f t="shared" si="1"/>
        <v>0.25</v>
      </c>
      <c r="I8" s="17">
        <f t="shared" si="1"/>
        <v>0.33333333333333331</v>
      </c>
      <c r="J8" s="16">
        <f t="shared" si="1"/>
        <v>0.25</v>
      </c>
      <c r="K8" s="18">
        <f t="shared" si="1"/>
        <v>0.14285714285714285</v>
      </c>
      <c r="L8" s="16">
        <f t="shared" si="1"/>
        <v>0.1111111111111111</v>
      </c>
      <c r="M8" s="17">
        <f t="shared" si="1"/>
        <v>0.14285714285714285</v>
      </c>
      <c r="N8" s="16">
        <f t="shared" si="1"/>
        <v>0.1111111111111111</v>
      </c>
      <c r="O8" s="18">
        <f t="shared" si="1"/>
        <v>0.14285714285714285</v>
      </c>
      <c r="P8" s="19">
        <f t="shared" si="1"/>
        <v>0.21348314606741572</v>
      </c>
    </row>
    <row r="9" spans="2:16" ht="8.1" customHeight="1" x14ac:dyDescent="0.2">
      <c r="B9" s="6"/>
      <c r="C9" s="6"/>
      <c r="D9" s="2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2:16" ht="18" customHeight="1" x14ac:dyDescent="0.2">
      <c r="B10" s="100" t="s">
        <v>10</v>
      </c>
      <c r="C10" s="7" t="s">
        <v>4</v>
      </c>
      <c r="D10" s="21">
        <v>400</v>
      </c>
      <c r="E10" s="21">
        <v>350</v>
      </c>
      <c r="F10" s="21">
        <v>300</v>
      </c>
      <c r="G10" s="21">
        <v>350</v>
      </c>
      <c r="H10" s="21">
        <v>400</v>
      </c>
      <c r="I10" s="21">
        <v>300</v>
      </c>
      <c r="J10" s="21">
        <v>400</v>
      </c>
      <c r="K10" s="21">
        <v>350</v>
      </c>
      <c r="L10" s="21">
        <v>450</v>
      </c>
      <c r="M10" s="21">
        <v>350</v>
      </c>
      <c r="N10" s="21">
        <v>450</v>
      </c>
      <c r="O10" s="21">
        <v>350</v>
      </c>
      <c r="P10" s="21">
        <f>SUM(D10:O10)</f>
        <v>4450</v>
      </c>
    </row>
    <row r="11" spans="2:16" ht="18" customHeight="1" x14ac:dyDescent="0.2">
      <c r="B11" s="101"/>
      <c r="C11" s="8" t="s">
        <v>5</v>
      </c>
      <c r="D11" s="21">
        <v>500</v>
      </c>
      <c r="E11" s="21">
        <v>400</v>
      </c>
      <c r="F11" s="21">
        <v>500</v>
      </c>
      <c r="G11" s="21">
        <v>400</v>
      </c>
      <c r="H11" s="21">
        <v>500</v>
      </c>
      <c r="I11" s="21">
        <v>400</v>
      </c>
      <c r="J11" s="21">
        <v>500</v>
      </c>
      <c r="K11" s="21">
        <v>400</v>
      </c>
      <c r="L11" s="21">
        <v>500</v>
      </c>
      <c r="M11" s="21">
        <v>400</v>
      </c>
      <c r="N11" s="21">
        <v>500</v>
      </c>
      <c r="O11" s="21">
        <v>400</v>
      </c>
      <c r="P11" s="21">
        <f>SUM(D11:O11)</f>
        <v>5400</v>
      </c>
    </row>
    <row r="12" spans="2:16" ht="24" customHeight="1" x14ac:dyDescent="0.2">
      <c r="B12" s="102"/>
      <c r="C12" s="9" t="s">
        <v>6</v>
      </c>
      <c r="D12" s="16">
        <f t="shared" ref="D12:P12" si="2">(D11-D10)/D10</f>
        <v>0.25</v>
      </c>
      <c r="E12" s="17">
        <f t="shared" si="2"/>
        <v>0.14285714285714285</v>
      </c>
      <c r="F12" s="16">
        <f t="shared" si="2"/>
        <v>0.66666666666666663</v>
      </c>
      <c r="G12" s="18">
        <f t="shared" si="2"/>
        <v>0.14285714285714285</v>
      </c>
      <c r="H12" s="16">
        <f t="shared" si="2"/>
        <v>0.25</v>
      </c>
      <c r="I12" s="17">
        <f t="shared" si="2"/>
        <v>0.33333333333333331</v>
      </c>
      <c r="J12" s="16">
        <f t="shared" si="2"/>
        <v>0.25</v>
      </c>
      <c r="K12" s="18">
        <f t="shared" si="2"/>
        <v>0.14285714285714285</v>
      </c>
      <c r="L12" s="16">
        <f t="shared" si="2"/>
        <v>0.1111111111111111</v>
      </c>
      <c r="M12" s="17">
        <f t="shared" si="2"/>
        <v>0.14285714285714285</v>
      </c>
      <c r="N12" s="16">
        <f t="shared" si="2"/>
        <v>0.1111111111111111</v>
      </c>
      <c r="O12" s="18">
        <f t="shared" si="2"/>
        <v>0.14285714285714285</v>
      </c>
      <c r="P12" s="19">
        <f t="shared" si="2"/>
        <v>0.21348314606741572</v>
      </c>
    </row>
    <row r="13" spans="2:16" ht="8.1" customHeight="1" x14ac:dyDescent="0.2">
      <c r="B13" s="6"/>
      <c r="C13" s="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ht="18" customHeight="1" x14ac:dyDescent="0.2">
      <c r="B14" s="100" t="s">
        <v>10</v>
      </c>
      <c r="C14" s="7" t="s">
        <v>4</v>
      </c>
      <c r="D14" s="21">
        <v>400</v>
      </c>
      <c r="E14" s="21">
        <v>350</v>
      </c>
      <c r="F14" s="21">
        <v>300</v>
      </c>
      <c r="G14" s="21">
        <v>350</v>
      </c>
      <c r="H14" s="21">
        <v>400</v>
      </c>
      <c r="I14" s="21">
        <v>300</v>
      </c>
      <c r="J14" s="21">
        <v>400</v>
      </c>
      <c r="K14" s="21">
        <v>350</v>
      </c>
      <c r="L14" s="21">
        <v>450</v>
      </c>
      <c r="M14" s="21">
        <v>350</v>
      </c>
      <c r="N14" s="21">
        <v>450</v>
      </c>
      <c r="O14" s="21">
        <v>350</v>
      </c>
      <c r="P14" s="21">
        <f t="shared" ref="P14:P15" si="3">SUM(D14:O14)</f>
        <v>4450</v>
      </c>
    </row>
    <row r="15" spans="2:16" ht="18" customHeight="1" x14ac:dyDescent="0.2">
      <c r="B15" s="101"/>
      <c r="C15" s="8" t="s">
        <v>5</v>
      </c>
      <c r="D15" s="21">
        <v>500</v>
      </c>
      <c r="E15" s="21">
        <v>400</v>
      </c>
      <c r="F15" s="21">
        <v>500</v>
      </c>
      <c r="G15" s="21">
        <v>400</v>
      </c>
      <c r="H15" s="21">
        <v>500</v>
      </c>
      <c r="I15" s="21">
        <v>400</v>
      </c>
      <c r="J15" s="21">
        <v>500</v>
      </c>
      <c r="K15" s="21">
        <v>400</v>
      </c>
      <c r="L15" s="21">
        <v>500</v>
      </c>
      <c r="M15" s="21">
        <v>400</v>
      </c>
      <c r="N15" s="21">
        <v>500</v>
      </c>
      <c r="O15" s="21">
        <v>400</v>
      </c>
      <c r="P15" s="21">
        <f t="shared" si="3"/>
        <v>5400</v>
      </c>
    </row>
    <row r="16" spans="2:16" ht="24" customHeight="1" x14ac:dyDescent="0.2">
      <c r="B16" s="102"/>
      <c r="C16" s="9" t="s">
        <v>6</v>
      </c>
      <c r="D16" s="16">
        <f t="shared" ref="D16:P16" si="4">(D15-D14)/D14</f>
        <v>0.25</v>
      </c>
      <c r="E16" s="17">
        <f t="shared" si="4"/>
        <v>0.14285714285714285</v>
      </c>
      <c r="F16" s="16">
        <f t="shared" si="4"/>
        <v>0.66666666666666663</v>
      </c>
      <c r="G16" s="18">
        <f t="shared" si="4"/>
        <v>0.14285714285714285</v>
      </c>
      <c r="H16" s="16">
        <f t="shared" si="4"/>
        <v>0.25</v>
      </c>
      <c r="I16" s="17">
        <f t="shared" si="4"/>
        <v>0.33333333333333331</v>
      </c>
      <c r="J16" s="16">
        <f t="shared" si="4"/>
        <v>0.25</v>
      </c>
      <c r="K16" s="18">
        <f t="shared" si="4"/>
        <v>0.14285714285714285</v>
      </c>
      <c r="L16" s="16">
        <f t="shared" si="4"/>
        <v>0.1111111111111111</v>
      </c>
      <c r="M16" s="17">
        <f t="shared" si="4"/>
        <v>0.14285714285714285</v>
      </c>
      <c r="N16" s="16">
        <f t="shared" si="4"/>
        <v>0.1111111111111111</v>
      </c>
      <c r="O16" s="18">
        <f t="shared" si="4"/>
        <v>0.14285714285714285</v>
      </c>
      <c r="P16" s="19">
        <f t="shared" si="4"/>
        <v>0.21348314606741572</v>
      </c>
    </row>
    <row r="17" spans="2:16" ht="8.1" customHeight="1" x14ac:dyDescent="0.2">
      <c r="B17" s="6"/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2:16" ht="18" customHeight="1" x14ac:dyDescent="0.2">
      <c r="B18" s="100" t="s">
        <v>10</v>
      </c>
      <c r="C18" s="7" t="s">
        <v>4</v>
      </c>
      <c r="D18" s="21">
        <v>0</v>
      </c>
      <c r="E18" s="23">
        <v>0</v>
      </c>
      <c r="F18" s="21">
        <v>0</v>
      </c>
      <c r="G18" s="24">
        <v>0</v>
      </c>
      <c r="H18" s="21">
        <v>0</v>
      </c>
      <c r="I18" s="23">
        <v>0</v>
      </c>
      <c r="J18" s="21">
        <v>0</v>
      </c>
      <c r="K18" s="24">
        <v>0</v>
      </c>
      <c r="L18" s="21">
        <v>0</v>
      </c>
      <c r="M18" s="23">
        <v>0</v>
      </c>
      <c r="N18" s="21">
        <v>0</v>
      </c>
      <c r="O18" s="24">
        <v>0</v>
      </c>
      <c r="P18" s="25">
        <f t="shared" ref="P18:P19" si="5">SUM(D18:O18)</f>
        <v>0</v>
      </c>
    </row>
    <row r="19" spans="2:16" ht="18" customHeight="1" x14ac:dyDescent="0.2">
      <c r="B19" s="101"/>
      <c r="C19" s="8" t="s">
        <v>5</v>
      </c>
      <c r="D19" s="26">
        <v>0</v>
      </c>
      <c r="E19" s="27">
        <v>0</v>
      </c>
      <c r="F19" s="26">
        <v>0</v>
      </c>
      <c r="G19" s="28">
        <v>0</v>
      </c>
      <c r="H19" s="26">
        <v>0</v>
      </c>
      <c r="I19" s="27">
        <v>0</v>
      </c>
      <c r="J19" s="26">
        <v>0</v>
      </c>
      <c r="K19" s="28">
        <v>0</v>
      </c>
      <c r="L19" s="26">
        <v>0</v>
      </c>
      <c r="M19" s="27">
        <v>0</v>
      </c>
      <c r="N19" s="26">
        <v>0</v>
      </c>
      <c r="O19" s="28">
        <v>0</v>
      </c>
      <c r="P19" s="29">
        <f t="shared" si="5"/>
        <v>0</v>
      </c>
    </row>
    <row r="20" spans="2:16" ht="24" customHeight="1" x14ac:dyDescent="0.2">
      <c r="B20" s="102"/>
      <c r="C20" s="9" t="s">
        <v>6</v>
      </c>
      <c r="D20" s="16" t="e">
        <f t="shared" ref="D20:P20" si="6">(D19-D18)/D18</f>
        <v>#DIV/0!</v>
      </c>
      <c r="E20" s="17" t="e">
        <f t="shared" si="6"/>
        <v>#DIV/0!</v>
      </c>
      <c r="F20" s="16" t="e">
        <f t="shared" si="6"/>
        <v>#DIV/0!</v>
      </c>
      <c r="G20" s="18" t="e">
        <f t="shared" si="6"/>
        <v>#DIV/0!</v>
      </c>
      <c r="H20" s="16" t="e">
        <f t="shared" si="6"/>
        <v>#DIV/0!</v>
      </c>
      <c r="I20" s="17" t="e">
        <f t="shared" si="6"/>
        <v>#DIV/0!</v>
      </c>
      <c r="J20" s="16" t="e">
        <f t="shared" si="6"/>
        <v>#DIV/0!</v>
      </c>
      <c r="K20" s="18" t="e">
        <f t="shared" si="6"/>
        <v>#DIV/0!</v>
      </c>
      <c r="L20" s="16" t="e">
        <f t="shared" si="6"/>
        <v>#DIV/0!</v>
      </c>
      <c r="M20" s="17" t="e">
        <f t="shared" si="6"/>
        <v>#DIV/0!</v>
      </c>
      <c r="N20" s="16" t="e">
        <f t="shared" si="6"/>
        <v>#DIV/0!</v>
      </c>
      <c r="O20" s="18" t="e">
        <f t="shared" si="6"/>
        <v>#DIV/0!</v>
      </c>
      <c r="P20" s="19" t="e">
        <f t="shared" si="6"/>
        <v>#DIV/0!</v>
      </c>
    </row>
    <row r="21" spans="2:16" ht="8.1" customHeight="1" x14ac:dyDescent="0.2">
      <c r="B21" s="6"/>
      <c r="C21" s="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ht="18" customHeight="1" x14ac:dyDescent="0.2">
      <c r="B22" s="100" t="s">
        <v>10</v>
      </c>
      <c r="C22" s="7" t="s">
        <v>4</v>
      </c>
      <c r="D22" s="21">
        <v>0</v>
      </c>
      <c r="E22" s="23">
        <v>0</v>
      </c>
      <c r="F22" s="21">
        <v>0</v>
      </c>
      <c r="G22" s="24">
        <v>0</v>
      </c>
      <c r="H22" s="21">
        <v>0</v>
      </c>
      <c r="I22" s="23">
        <v>0</v>
      </c>
      <c r="J22" s="21">
        <v>0</v>
      </c>
      <c r="K22" s="24">
        <v>0</v>
      </c>
      <c r="L22" s="21">
        <v>0</v>
      </c>
      <c r="M22" s="23">
        <v>0</v>
      </c>
      <c r="N22" s="21">
        <v>0</v>
      </c>
      <c r="O22" s="24">
        <v>0</v>
      </c>
      <c r="P22" s="25">
        <f t="shared" ref="P22" si="7">SUM(D22:O22)</f>
        <v>0</v>
      </c>
    </row>
    <row r="23" spans="2:16" ht="18" customHeight="1" x14ac:dyDescent="0.2">
      <c r="B23" s="101"/>
      <c r="C23" s="8" t="s">
        <v>5</v>
      </c>
      <c r="D23" s="26">
        <v>0</v>
      </c>
      <c r="E23" s="27">
        <v>0</v>
      </c>
      <c r="F23" s="26">
        <v>0</v>
      </c>
      <c r="G23" s="28">
        <v>0</v>
      </c>
      <c r="H23" s="26">
        <v>0</v>
      </c>
      <c r="I23" s="27">
        <v>0</v>
      </c>
      <c r="J23" s="26">
        <v>0</v>
      </c>
      <c r="K23" s="28">
        <v>0</v>
      </c>
      <c r="L23" s="26">
        <v>0</v>
      </c>
      <c r="M23" s="27">
        <v>0</v>
      </c>
      <c r="N23" s="26">
        <v>0</v>
      </c>
      <c r="O23" s="28">
        <v>0</v>
      </c>
      <c r="P23" s="29">
        <f>SUM(D23:O23)</f>
        <v>0</v>
      </c>
    </row>
    <row r="24" spans="2:16" ht="24" customHeight="1" x14ac:dyDescent="0.2">
      <c r="B24" s="102"/>
      <c r="C24" s="9" t="s">
        <v>6</v>
      </c>
      <c r="D24" s="16" t="e">
        <f t="shared" ref="D24:P24" si="8">(D23-D22)/D22</f>
        <v>#DIV/0!</v>
      </c>
      <c r="E24" s="17" t="e">
        <f t="shared" si="8"/>
        <v>#DIV/0!</v>
      </c>
      <c r="F24" s="16" t="e">
        <f t="shared" si="8"/>
        <v>#DIV/0!</v>
      </c>
      <c r="G24" s="18" t="e">
        <f t="shared" si="8"/>
        <v>#DIV/0!</v>
      </c>
      <c r="H24" s="16" t="e">
        <f t="shared" si="8"/>
        <v>#DIV/0!</v>
      </c>
      <c r="I24" s="17" t="e">
        <f t="shared" si="8"/>
        <v>#DIV/0!</v>
      </c>
      <c r="J24" s="16" t="e">
        <f t="shared" si="8"/>
        <v>#DIV/0!</v>
      </c>
      <c r="K24" s="18" t="e">
        <f t="shared" si="8"/>
        <v>#DIV/0!</v>
      </c>
      <c r="L24" s="16" t="e">
        <f t="shared" si="8"/>
        <v>#DIV/0!</v>
      </c>
      <c r="M24" s="17" t="e">
        <f t="shared" si="8"/>
        <v>#DIV/0!</v>
      </c>
      <c r="N24" s="16" t="e">
        <f t="shared" si="8"/>
        <v>#DIV/0!</v>
      </c>
      <c r="O24" s="18" t="e">
        <f t="shared" si="8"/>
        <v>#DIV/0!</v>
      </c>
      <c r="P24" s="19" t="e">
        <f t="shared" si="8"/>
        <v>#DIV/0!</v>
      </c>
    </row>
    <row r="25" spans="2:16" ht="8.1" customHeight="1" x14ac:dyDescent="0.2">
      <c r="B25" s="6"/>
      <c r="C25" s="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2:16" ht="18" customHeight="1" x14ac:dyDescent="0.2">
      <c r="B26" s="100" t="s">
        <v>10</v>
      </c>
      <c r="C26" s="7" t="s">
        <v>4</v>
      </c>
      <c r="D26" s="21">
        <v>0</v>
      </c>
      <c r="E26" s="23">
        <v>0</v>
      </c>
      <c r="F26" s="21">
        <v>0</v>
      </c>
      <c r="G26" s="24">
        <v>0</v>
      </c>
      <c r="H26" s="21">
        <v>0</v>
      </c>
      <c r="I26" s="23">
        <v>0</v>
      </c>
      <c r="J26" s="21">
        <v>0</v>
      </c>
      <c r="K26" s="24">
        <v>0</v>
      </c>
      <c r="L26" s="21">
        <v>0</v>
      </c>
      <c r="M26" s="23">
        <v>0</v>
      </c>
      <c r="N26" s="21">
        <v>0</v>
      </c>
      <c r="O26" s="24">
        <v>0</v>
      </c>
      <c r="P26" s="25">
        <f t="shared" ref="P26:P27" si="9">SUM(D26:O26)</f>
        <v>0</v>
      </c>
    </row>
    <row r="27" spans="2:16" ht="18" customHeight="1" x14ac:dyDescent="0.2">
      <c r="B27" s="101"/>
      <c r="C27" s="8" t="s">
        <v>5</v>
      </c>
      <c r="D27" s="26">
        <v>0</v>
      </c>
      <c r="E27" s="27">
        <v>0</v>
      </c>
      <c r="F27" s="26">
        <v>0</v>
      </c>
      <c r="G27" s="28">
        <v>0</v>
      </c>
      <c r="H27" s="26">
        <v>0</v>
      </c>
      <c r="I27" s="27">
        <v>0</v>
      </c>
      <c r="J27" s="26">
        <v>0</v>
      </c>
      <c r="K27" s="28">
        <v>0</v>
      </c>
      <c r="L27" s="26">
        <v>0</v>
      </c>
      <c r="M27" s="27">
        <v>0</v>
      </c>
      <c r="N27" s="26">
        <v>0</v>
      </c>
      <c r="O27" s="28">
        <v>0</v>
      </c>
      <c r="P27" s="29">
        <f t="shared" si="9"/>
        <v>0</v>
      </c>
    </row>
    <row r="28" spans="2:16" ht="24" customHeight="1" x14ac:dyDescent="0.2">
      <c r="B28" s="102"/>
      <c r="C28" s="9" t="s">
        <v>6</v>
      </c>
      <c r="D28" s="16" t="e">
        <f t="shared" ref="D28" si="10">(D27-D26)/D26</f>
        <v>#DIV/0!</v>
      </c>
      <c r="E28" s="17" t="e">
        <f t="shared" ref="E28" si="11">(E27-E26)/E26</f>
        <v>#DIV/0!</v>
      </c>
      <c r="F28" s="16" t="e">
        <f t="shared" ref="F28" si="12">(F27-F26)/F26</f>
        <v>#DIV/0!</v>
      </c>
      <c r="G28" s="18" t="e">
        <f t="shared" ref="G28" si="13">(G27-G26)/G26</f>
        <v>#DIV/0!</v>
      </c>
      <c r="H28" s="16" t="e">
        <f t="shared" ref="H28" si="14">(H27-H26)/H26</f>
        <v>#DIV/0!</v>
      </c>
      <c r="I28" s="17" t="e">
        <f t="shared" ref="I28" si="15">(I27-I26)/I26</f>
        <v>#DIV/0!</v>
      </c>
      <c r="J28" s="16" t="e">
        <f t="shared" ref="J28" si="16">(J27-J26)/J26</f>
        <v>#DIV/0!</v>
      </c>
      <c r="K28" s="18" t="e">
        <f t="shared" ref="K28" si="17">(K27-K26)/K26</f>
        <v>#DIV/0!</v>
      </c>
      <c r="L28" s="16" t="e">
        <f t="shared" ref="L28" si="18">(L27-L26)/L26</f>
        <v>#DIV/0!</v>
      </c>
      <c r="M28" s="17" t="e">
        <f t="shared" ref="M28" si="19">(M27-M26)/M26</f>
        <v>#DIV/0!</v>
      </c>
      <c r="N28" s="16" t="e">
        <f t="shared" ref="N28" si="20">(N27-N26)/N26</f>
        <v>#DIV/0!</v>
      </c>
      <c r="O28" s="18" t="e">
        <f t="shared" ref="O28" si="21">(O27-O26)/O26</f>
        <v>#DIV/0!</v>
      </c>
      <c r="P28" s="19" t="e">
        <f t="shared" ref="P28" si="22">(P27-P26)/P26</f>
        <v>#DIV/0!</v>
      </c>
    </row>
    <row r="29" spans="2:16" ht="8.1" customHeight="1" x14ac:dyDescent="0.2">
      <c r="B29" s="6"/>
      <c r="C29" s="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 ht="18" customHeight="1" x14ac:dyDescent="0.2">
      <c r="B30" s="100" t="s">
        <v>10</v>
      </c>
      <c r="C30" s="7" t="s">
        <v>4</v>
      </c>
      <c r="D30" s="21">
        <v>0</v>
      </c>
      <c r="E30" s="23">
        <v>0</v>
      </c>
      <c r="F30" s="21">
        <v>0</v>
      </c>
      <c r="G30" s="24">
        <v>0</v>
      </c>
      <c r="H30" s="21">
        <v>0</v>
      </c>
      <c r="I30" s="23">
        <v>0</v>
      </c>
      <c r="J30" s="21">
        <v>0</v>
      </c>
      <c r="K30" s="24">
        <v>0</v>
      </c>
      <c r="L30" s="21">
        <v>0</v>
      </c>
      <c r="M30" s="23">
        <v>0</v>
      </c>
      <c r="N30" s="21">
        <v>0</v>
      </c>
      <c r="O30" s="24">
        <v>0</v>
      </c>
      <c r="P30" s="25">
        <f t="shared" ref="P30:P31" si="23">SUM(D30:O30)</f>
        <v>0</v>
      </c>
    </row>
    <row r="31" spans="2:16" ht="18" customHeight="1" x14ac:dyDescent="0.2">
      <c r="B31" s="101"/>
      <c r="C31" s="8" t="s">
        <v>5</v>
      </c>
      <c r="D31" s="26">
        <v>0</v>
      </c>
      <c r="E31" s="27">
        <v>0</v>
      </c>
      <c r="F31" s="26">
        <v>0</v>
      </c>
      <c r="G31" s="28">
        <v>0</v>
      </c>
      <c r="H31" s="26">
        <v>0</v>
      </c>
      <c r="I31" s="27">
        <v>0</v>
      </c>
      <c r="J31" s="26">
        <v>0</v>
      </c>
      <c r="K31" s="28">
        <v>0</v>
      </c>
      <c r="L31" s="26">
        <v>0</v>
      </c>
      <c r="M31" s="27">
        <v>0</v>
      </c>
      <c r="N31" s="26">
        <v>0</v>
      </c>
      <c r="O31" s="28">
        <v>0</v>
      </c>
      <c r="P31" s="29">
        <f t="shared" si="23"/>
        <v>0</v>
      </c>
    </row>
    <row r="32" spans="2:16" ht="24" customHeight="1" x14ac:dyDescent="0.2">
      <c r="B32" s="102"/>
      <c r="C32" s="9" t="s">
        <v>6</v>
      </c>
      <c r="D32" s="16" t="e">
        <f t="shared" ref="D32" si="24">(D31-D30)/D30</f>
        <v>#DIV/0!</v>
      </c>
      <c r="E32" s="17" t="e">
        <f t="shared" ref="E32" si="25">(E31-E30)/E30</f>
        <v>#DIV/0!</v>
      </c>
      <c r="F32" s="16" t="e">
        <f t="shared" ref="F32" si="26">(F31-F30)/F30</f>
        <v>#DIV/0!</v>
      </c>
      <c r="G32" s="18" t="e">
        <f t="shared" ref="G32" si="27">(G31-G30)/G30</f>
        <v>#DIV/0!</v>
      </c>
      <c r="H32" s="16" t="e">
        <f t="shared" ref="H32" si="28">(H31-H30)/H30</f>
        <v>#DIV/0!</v>
      </c>
      <c r="I32" s="17" t="e">
        <f t="shared" ref="I32" si="29">(I31-I30)/I30</f>
        <v>#DIV/0!</v>
      </c>
      <c r="J32" s="16" t="e">
        <f t="shared" ref="J32" si="30">(J31-J30)/J30</f>
        <v>#DIV/0!</v>
      </c>
      <c r="K32" s="18" t="e">
        <f t="shared" ref="K32" si="31">(K31-K30)/K30</f>
        <v>#DIV/0!</v>
      </c>
      <c r="L32" s="16" t="e">
        <f t="shared" ref="L32" si="32">(L31-L30)/L30</f>
        <v>#DIV/0!</v>
      </c>
      <c r="M32" s="17" t="e">
        <f t="shared" ref="M32" si="33">(M31-M30)/M30</f>
        <v>#DIV/0!</v>
      </c>
      <c r="N32" s="16" t="e">
        <f t="shared" ref="N32" si="34">(N31-N30)/N30</f>
        <v>#DIV/0!</v>
      </c>
      <c r="O32" s="18" t="e">
        <f t="shared" ref="O32" si="35">(O31-O30)/O30</f>
        <v>#DIV/0!</v>
      </c>
      <c r="P32" s="19" t="e">
        <f t="shared" ref="P32" si="36">(P31-P30)/P30</f>
        <v>#DIV/0!</v>
      </c>
    </row>
    <row r="33" spans="2:16" ht="8.1" customHeight="1" x14ac:dyDescent="0.2">
      <c r="B33" s="6"/>
      <c r="C33" s="6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2:16" ht="18" customHeight="1" x14ac:dyDescent="0.2">
      <c r="B34" s="100" t="s">
        <v>10</v>
      </c>
      <c r="C34" s="7" t="s">
        <v>4</v>
      </c>
      <c r="D34" s="21">
        <v>0</v>
      </c>
      <c r="E34" s="23">
        <v>0</v>
      </c>
      <c r="F34" s="21">
        <v>0</v>
      </c>
      <c r="G34" s="24">
        <v>0</v>
      </c>
      <c r="H34" s="21">
        <v>0</v>
      </c>
      <c r="I34" s="23">
        <v>0</v>
      </c>
      <c r="J34" s="21">
        <v>0</v>
      </c>
      <c r="K34" s="24">
        <v>0</v>
      </c>
      <c r="L34" s="21">
        <v>0</v>
      </c>
      <c r="M34" s="23">
        <v>0</v>
      </c>
      <c r="N34" s="21">
        <v>0</v>
      </c>
      <c r="O34" s="24">
        <v>0</v>
      </c>
      <c r="P34" s="25">
        <f t="shared" ref="P34:P35" si="37">SUM(D34:O34)</f>
        <v>0</v>
      </c>
    </row>
    <row r="35" spans="2:16" ht="18" customHeight="1" x14ac:dyDescent="0.2">
      <c r="B35" s="101"/>
      <c r="C35" s="8" t="s">
        <v>5</v>
      </c>
      <c r="D35" s="26">
        <v>0</v>
      </c>
      <c r="E35" s="27">
        <v>0</v>
      </c>
      <c r="F35" s="26">
        <v>0</v>
      </c>
      <c r="G35" s="28">
        <v>0</v>
      </c>
      <c r="H35" s="26">
        <v>0</v>
      </c>
      <c r="I35" s="27">
        <v>0</v>
      </c>
      <c r="J35" s="26">
        <v>0</v>
      </c>
      <c r="K35" s="28">
        <v>0</v>
      </c>
      <c r="L35" s="26">
        <v>0</v>
      </c>
      <c r="M35" s="27">
        <v>0</v>
      </c>
      <c r="N35" s="26">
        <v>0</v>
      </c>
      <c r="O35" s="28">
        <v>0</v>
      </c>
      <c r="P35" s="29">
        <f t="shared" si="37"/>
        <v>0</v>
      </c>
    </row>
    <row r="36" spans="2:16" ht="24" customHeight="1" x14ac:dyDescent="0.2">
      <c r="B36" s="102"/>
      <c r="C36" s="9" t="s">
        <v>6</v>
      </c>
      <c r="D36" s="16" t="e">
        <f t="shared" ref="D36" si="38">(D35-D34)/D34</f>
        <v>#DIV/0!</v>
      </c>
      <c r="E36" s="17" t="e">
        <f t="shared" ref="E36" si="39">(E35-E34)/E34</f>
        <v>#DIV/0!</v>
      </c>
      <c r="F36" s="16" t="e">
        <f t="shared" ref="F36" si="40">(F35-F34)/F34</f>
        <v>#DIV/0!</v>
      </c>
      <c r="G36" s="18" t="e">
        <f t="shared" ref="G36" si="41">(G35-G34)/G34</f>
        <v>#DIV/0!</v>
      </c>
      <c r="H36" s="16" t="e">
        <f t="shared" ref="H36" si="42">(H35-H34)/H34</f>
        <v>#DIV/0!</v>
      </c>
      <c r="I36" s="17" t="e">
        <f t="shared" ref="I36" si="43">(I35-I34)/I34</f>
        <v>#DIV/0!</v>
      </c>
      <c r="J36" s="16" t="e">
        <f t="shared" ref="J36" si="44">(J35-J34)/J34</f>
        <v>#DIV/0!</v>
      </c>
      <c r="K36" s="18" t="e">
        <f t="shared" ref="K36" si="45">(K35-K34)/K34</f>
        <v>#DIV/0!</v>
      </c>
      <c r="L36" s="16" t="e">
        <f t="shared" ref="L36" si="46">(L35-L34)/L34</f>
        <v>#DIV/0!</v>
      </c>
      <c r="M36" s="17" t="e">
        <f t="shared" ref="M36" si="47">(M35-M34)/M34</f>
        <v>#DIV/0!</v>
      </c>
      <c r="N36" s="16" t="e">
        <f t="shared" ref="N36" si="48">(N35-N34)/N34</f>
        <v>#DIV/0!</v>
      </c>
      <c r="O36" s="18" t="e">
        <f t="shared" ref="O36" si="49">(O35-O34)/O34</f>
        <v>#DIV/0!</v>
      </c>
      <c r="P36" s="19" t="e">
        <f t="shared" ref="P36" si="50">(P35-P34)/P34</f>
        <v>#DIV/0!</v>
      </c>
    </row>
    <row r="37" spans="2:16" ht="8.1" customHeight="1" x14ac:dyDescent="0.2">
      <c r="B37" s="6"/>
      <c r="C37" s="6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2:16" ht="18" customHeight="1" x14ac:dyDescent="0.2">
      <c r="B38" s="100" t="s">
        <v>10</v>
      </c>
      <c r="C38" s="7" t="s">
        <v>4</v>
      </c>
      <c r="D38" s="21">
        <v>0</v>
      </c>
      <c r="E38" s="23">
        <v>0</v>
      </c>
      <c r="F38" s="21">
        <v>0</v>
      </c>
      <c r="G38" s="24">
        <v>0</v>
      </c>
      <c r="H38" s="21">
        <v>0</v>
      </c>
      <c r="I38" s="23">
        <v>0</v>
      </c>
      <c r="J38" s="21">
        <v>0</v>
      </c>
      <c r="K38" s="24">
        <v>0</v>
      </c>
      <c r="L38" s="21">
        <v>0</v>
      </c>
      <c r="M38" s="23">
        <v>0</v>
      </c>
      <c r="N38" s="21">
        <v>0</v>
      </c>
      <c r="O38" s="24">
        <v>0</v>
      </c>
      <c r="P38" s="25">
        <f t="shared" ref="P38:P39" si="51">SUM(D38:O38)</f>
        <v>0</v>
      </c>
    </row>
    <row r="39" spans="2:16" ht="18" customHeight="1" x14ac:dyDescent="0.2">
      <c r="B39" s="101"/>
      <c r="C39" s="8" t="s">
        <v>5</v>
      </c>
      <c r="D39" s="26">
        <v>0</v>
      </c>
      <c r="E39" s="27">
        <v>0</v>
      </c>
      <c r="F39" s="26">
        <v>0</v>
      </c>
      <c r="G39" s="28">
        <v>0</v>
      </c>
      <c r="H39" s="26">
        <v>0</v>
      </c>
      <c r="I39" s="27">
        <v>0</v>
      </c>
      <c r="J39" s="26">
        <v>0</v>
      </c>
      <c r="K39" s="28">
        <v>0</v>
      </c>
      <c r="L39" s="26">
        <v>0</v>
      </c>
      <c r="M39" s="27">
        <v>0</v>
      </c>
      <c r="N39" s="26">
        <v>0</v>
      </c>
      <c r="O39" s="28">
        <v>0</v>
      </c>
      <c r="P39" s="29">
        <f t="shared" si="51"/>
        <v>0</v>
      </c>
    </row>
    <row r="40" spans="2:16" ht="24" customHeight="1" x14ac:dyDescent="0.2">
      <c r="B40" s="102"/>
      <c r="C40" s="9" t="s">
        <v>6</v>
      </c>
      <c r="D40" s="16" t="e">
        <f t="shared" ref="D40" si="52">(D39-D38)/D38</f>
        <v>#DIV/0!</v>
      </c>
      <c r="E40" s="17" t="e">
        <f t="shared" ref="E40" si="53">(E39-E38)/E38</f>
        <v>#DIV/0!</v>
      </c>
      <c r="F40" s="16" t="e">
        <f t="shared" ref="F40" si="54">(F39-F38)/F38</f>
        <v>#DIV/0!</v>
      </c>
      <c r="G40" s="18" t="e">
        <f t="shared" ref="G40" si="55">(G39-G38)/G38</f>
        <v>#DIV/0!</v>
      </c>
      <c r="H40" s="16" t="e">
        <f t="shared" ref="H40" si="56">(H39-H38)/H38</f>
        <v>#DIV/0!</v>
      </c>
      <c r="I40" s="17" t="e">
        <f t="shared" ref="I40" si="57">(I39-I38)/I38</f>
        <v>#DIV/0!</v>
      </c>
      <c r="J40" s="16" t="e">
        <f t="shared" ref="J40" si="58">(J39-J38)/J38</f>
        <v>#DIV/0!</v>
      </c>
      <c r="K40" s="18" t="e">
        <f t="shared" ref="K40" si="59">(K39-K38)/K38</f>
        <v>#DIV/0!</v>
      </c>
      <c r="L40" s="16" t="e">
        <f t="shared" ref="L40" si="60">(L39-L38)/L38</f>
        <v>#DIV/0!</v>
      </c>
      <c r="M40" s="17" t="e">
        <f t="shared" ref="M40" si="61">(M39-M38)/M38</f>
        <v>#DIV/0!</v>
      </c>
      <c r="N40" s="16" t="e">
        <f t="shared" ref="N40" si="62">(N39-N38)/N38</f>
        <v>#DIV/0!</v>
      </c>
      <c r="O40" s="18" t="e">
        <f t="shared" ref="O40" si="63">(O39-O38)/O38</f>
        <v>#DIV/0!</v>
      </c>
      <c r="P40" s="19" t="e">
        <f t="shared" ref="P40" si="64">(P39-P38)/P38</f>
        <v>#DIV/0!</v>
      </c>
    </row>
    <row r="41" spans="2:16" ht="8.1" customHeight="1" x14ac:dyDescent="0.2">
      <c r="B41" s="6"/>
      <c r="C41" s="6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2:16" ht="18" customHeight="1" x14ac:dyDescent="0.2">
      <c r="B42" s="100" t="s">
        <v>10</v>
      </c>
      <c r="C42" s="7" t="s">
        <v>4</v>
      </c>
      <c r="D42" s="21">
        <v>0</v>
      </c>
      <c r="E42" s="23">
        <v>0</v>
      </c>
      <c r="F42" s="21">
        <v>0</v>
      </c>
      <c r="G42" s="24">
        <v>0</v>
      </c>
      <c r="H42" s="21">
        <v>0</v>
      </c>
      <c r="I42" s="23">
        <v>0</v>
      </c>
      <c r="J42" s="21">
        <v>0</v>
      </c>
      <c r="K42" s="24">
        <v>0</v>
      </c>
      <c r="L42" s="21">
        <v>0</v>
      </c>
      <c r="M42" s="23">
        <v>0</v>
      </c>
      <c r="N42" s="21">
        <v>0</v>
      </c>
      <c r="O42" s="24">
        <v>0</v>
      </c>
      <c r="P42" s="25">
        <f t="shared" ref="P42:P43" si="65">SUM(D42:O42)</f>
        <v>0</v>
      </c>
    </row>
    <row r="43" spans="2:16" ht="18" customHeight="1" x14ac:dyDescent="0.2">
      <c r="B43" s="101"/>
      <c r="C43" s="8" t="s">
        <v>5</v>
      </c>
      <c r="D43" s="26">
        <v>0</v>
      </c>
      <c r="E43" s="27">
        <v>0</v>
      </c>
      <c r="F43" s="26">
        <v>0</v>
      </c>
      <c r="G43" s="28">
        <v>0</v>
      </c>
      <c r="H43" s="26">
        <v>0</v>
      </c>
      <c r="I43" s="27">
        <v>0</v>
      </c>
      <c r="J43" s="26">
        <v>0</v>
      </c>
      <c r="K43" s="28">
        <v>0</v>
      </c>
      <c r="L43" s="26">
        <v>0</v>
      </c>
      <c r="M43" s="27">
        <v>0</v>
      </c>
      <c r="N43" s="26">
        <v>0</v>
      </c>
      <c r="O43" s="28">
        <v>0</v>
      </c>
      <c r="P43" s="29">
        <f t="shared" si="65"/>
        <v>0</v>
      </c>
    </row>
    <row r="44" spans="2:16" ht="24" customHeight="1" x14ac:dyDescent="0.2">
      <c r="B44" s="102"/>
      <c r="C44" s="9" t="s">
        <v>6</v>
      </c>
      <c r="D44" s="16" t="e">
        <f t="shared" ref="D44" si="66">(D43-D42)/D42</f>
        <v>#DIV/0!</v>
      </c>
      <c r="E44" s="17" t="e">
        <f t="shared" ref="E44" si="67">(E43-E42)/E42</f>
        <v>#DIV/0!</v>
      </c>
      <c r="F44" s="16" t="e">
        <f t="shared" ref="F44" si="68">(F43-F42)/F42</f>
        <v>#DIV/0!</v>
      </c>
      <c r="G44" s="18" t="e">
        <f t="shared" ref="G44" si="69">(G43-G42)/G42</f>
        <v>#DIV/0!</v>
      </c>
      <c r="H44" s="16" t="e">
        <f t="shared" ref="H44" si="70">(H43-H42)/H42</f>
        <v>#DIV/0!</v>
      </c>
      <c r="I44" s="17" t="e">
        <f t="shared" ref="I44" si="71">(I43-I42)/I42</f>
        <v>#DIV/0!</v>
      </c>
      <c r="J44" s="16" t="e">
        <f t="shared" ref="J44" si="72">(J43-J42)/J42</f>
        <v>#DIV/0!</v>
      </c>
      <c r="K44" s="18" t="e">
        <f t="shared" ref="K44" si="73">(K43-K42)/K42</f>
        <v>#DIV/0!</v>
      </c>
      <c r="L44" s="16" t="e">
        <f t="shared" ref="L44" si="74">(L43-L42)/L42</f>
        <v>#DIV/0!</v>
      </c>
      <c r="M44" s="17" t="e">
        <f t="shared" ref="M44" si="75">(M43-M42)/M42</f>
        <v>#DIV/0!</v>
      </c>
      <c r="N44" s="16" t="e">
        <f t="shared" ref="N44" si="76">(N43-N42)/N42</f>
        <v>#DIV/0!</v>
      </c>
      <c r="O44" s="18" t="e">
        <f t="shared" ref="O44" si="77">(O43-O42)/O42</f>
        <v>#DIV/0!</v>
      </c>
      <c r="P44" s="19" t="e">
        <f t="shared" ref="P44" si="78">(P43-P42)/P42</f>
        <v>#DIV/0!</v>
      </c>
    </row>
    <row r="45" spans="2:16" ht="8.1" customHeight="1" x14ac:dyDescent="0.2">
      <c r="B45" s="6"/>
      <c r="C45" s="6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2:16" ht="18" customHeight="1" x14ac:dyDescent="0.2">
      <c r="B46" s="107"/>
      <c r="C46" s="108"/>
      <c r="D46" s="116" t="s">
        <v>11</v>
      </c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8"/>
      <c r="P46" s="14"/>
    </row>
    <row r="47" spans="2:16" ht="18" customHeight="1" x14ac:dyDescent="0.2">
      <c r="B47" s="119" t="s">
        <v>8</v>
      </c>
      <c r="C47" s="120"/>
      <c r="D47" s="30">
        <f t="shared" ref="D47:O47" si="79">SUM(D6,D10,D14,D18,D22,D26,D30,D34,D38,D42)</f>
        <v>1200</v>
      </c>
      <c r="E47" s="31">
        <f t="shared" si="79"/>
        <v>1050</v>
      </c>
      <c r="F47" s="30">
        <f t="shared" si="79"/>
        <v>900</v>
      </c>
      <c r="G47" s="32">
        <f t="shared" si="79"/>
        <v>1050</v>
      </c>
      <c r="H47" s="30">
        <f t="shared" si="79"/>
        <v>1200</v>
      </c>
      <c r="I47" s="31">
        <f t="shared" si="79"/>
        <v>900</v>
      </c>
      <c r="J47" s="30">
        <f t="shared" si="79"/>
        <v>1200</v>
      </c>
      <c r="K47" s="32">
        <f t="shared" si="79"/>
        <v>1050</v>
      </c>
      <c r="L47" s="30">
        <f t="shared" si="79"/>
        <v>1350</v>
      </c>
      <c r="M47" s="31">
        <f t="shared" si="79"/>
        <v>1050</v>
      </c>
      <c r="N47" s="30">
        <f t="shared" si="79"/>
        <v>1350</v>
      </c>
      <c r="O47" s="32">
        <f t="shared" si="79"/>
        <v>1050</v>
      </c>
      <c r="P47" s="33">
        <f>SUM(D47:O47)</f>
        <v>13350</v>
      </c>
    </row>
    <row r="48" spans="2:16" ht="18" customHeight="1" x14ac:dyDescent="0.2">
      <c r="B48" s="103" t="s">
        <v>9</v>
      </c>
      <c r="C48" s="104"/>
      <c r="D48" s="26">
        <f>SUM(D7,D11,D15,D19,D23,D27,D31,D35,D39,D43)</f>
        <v>1500</v>
      </c>
      <c r="E48" s="27">
        <f t="shared" ref="E48:O48" si="80">SUM(E7,E11,E15,E19,E23,E27,E31,E35,E39,E43)</f>
        <v>1200</v>
      </c>
      <c r="F48" s="26">
        <f t="shared" si="80"/>
        <v>1500</v>
      </c>
      <c r="G48" s="28">
        <f t="shared" si="80"/>
        <v>1200</v>
      </c>
      <c r="H48" s="26">
        <f t="shared" si="80"/>
        <v>1500</v>
      </c>
      <c r="I48" s="27">
        <f t="shared" si="80"/>
        <v>1200</v>
      </c>
      <c r="J48" s="26">
        <f t="shared" si="80"/>
        <v>1500</v>
      </c>
      <c r="K48" s="28">
        <f t="shared" si="80"/>
        <v>1200</v>
      </c>
      <c r="L48" s="26">
        <f t="shared" si="80"/>
        <v>1500</v>
      </c>
      <c r="M48" s="27">
        <f t="shared" si="80"/>
        <v>1200</v>
      </c>
      <c r="N48" s="26">
        <f t="shared" si="80"/>
        <v>1500</v>
      </c>
      <c r="O48" s="28">
        <f t="shared" si="80"/>
        <v>1200</v>
      </c>
      <c r="P48" s="29">
        <f>SUM(D48:O48)</f>
        <v>16200</v>
      </c>
    </row>
    <row r="49" spans="2:16" ht="24" customHeight="1" x14ac:dyDescent="0.2">
      <c r="B49" s="105" t="s">
        <v>7</v>
      </c>
      <c r="C49" s="106"/>
      <c r="D49" s="16">
        <f t="shared" ref="D49" si="81">(D48-D47)/D47</f>
        <v>0.25</v>
      </c>
      <c r="E49" s="17">
        <f t="shared" ref="E49" si="82">(E48-E47)/E47</f>
        <v>0.14285714285714285</v>
      </c>
      <c r="F49" s="16">
        <f t="shared" ref="F49" si="83">(F48-F47)/F47</f>
        <v>0.66666666666666663</v>
      </c>
      <c r="G49" s="18">
        <f t="shared" ref="G49" si="84">(G48-G47)/G47</f>
        <v>0.14285714285714285</v>
      </c>
      <c r="H49" s="16">
        <f t="shared" ref="H49" si="85">(H48-H47)/H47</f>
        <v>0.25</v>
      </c>
      <c r="I49" s="17">
        <f t="shared" ref="I49" si="86">(I48-I47)/I47</f>
        <v>0.33333333333333331</v>
      </c>
      <c r="J49" s="16">
        <f t="shared" ref="J49" si="87">(J48-J47)/J47</f>
        <v>0.25</v>
      </c>
      <c r="K49" s="18">
        <f t="shared" ref="K49" si="88">(K48-K47)/K47</f>
        <v>0.14285714285714285</v>
      </c>
      <c r="L49" s="16">
        <f t="shared" ref="L49" si="89">(L48-L47)/L47</f>
        <v>0.1111111111111111</v>
      </c>
      <c r="M49" s="17">
        <f t="shared" ref="M49" si="90">(M48-M47)/M47</f>
        <v>0.14285714285714285</v>
      </c>
      <c r="N49" s="16">
        <f t="shared" ref="N49" si="91">(N48-N47)/N47</f>
        <v>0.1111111111111111</v>
      </c>
      <c r="O49" s="18">
        <f t="shared" ref="O49" si="92">(O48-O47)/O47</f>
        <v>0.14285714285714285</v>
      </c>
      <c r="P49" s="19">
        <f t="shared" ref="P49" si="93">(P48-P47)/P47</f>
        <v>0.21348314606741572</v>
      </c>
    </row>
    <row r="50" spans="2:16" ht="8.1" customHeight="1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</sheetData>
  <mergeCells count="19">
    <mergeCell ref="B26:B28"/>
    <mergeCell ref="B30:B32"/>
    <mergeCell ref="M2:O2"/>
    <mergeCell ref="M3:O3"/>
    <mergeCell ref="B6:B8"/>
    <mergeCell ref="B10:B12"/>
    <mergeCell ref="B48:C48"/>
    <mergeCell ref="B49:C49"/>
    <mergeCell ref="B46:C46"/>
    <mergeCell ref="B2:C3"/>
    <mergeCell ref="E2:J3"/>
    <mergeCell ref="D46:O46"/>
    <mergeCell ref="B34:B36"/>
    <mergeCell ref="B38:B40"/>
    <mergeCell ref="B42:B44"/>
    <mergeCell ref="B47:C47"/>
    <mergeCell ref="B14:B16"/>
    <mergeCell ref="B18:B20"/>
    <mergeCell ref="B22:B24"/>
  </mergeCells>
  <hyperlinks>
    <hyperlink ref="E2:J3" r:id="rId1" display="Cliquez ici pour relire l'article du blog "/>
  </hyperlinks>
  <pageMargins left="0.7" right="0.7" top="0.75" bottom="0.75" header="0.3" footer="0.3"/>
  <pageSetup orientation="portrait" r:id="rId2"/>
  <ignoredErrors>
    <ignoredError sqref="D20:P20 D24:P24 D28:P28 D32:P32 D36:P36 D40:P40 D44:P44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D7" sqref="D7"/>
    </sheetView>
  </sheetViews>
  <sheetFormatPr baseColWidth="10" defaultRowHeight="15.75" x14ac:dyDescent="0.25"/>
  <cols>
    <col min="1" max="1" width="42" customWidth="1"/>
    <col min="2" max="2" width="29" customWidth="1"/>
    <col min="3" max="4" width="22.875" customWidth="1"/>
    <col min="5" max="5" width="14.5" customWidth="1"/>
  </cols>
  <sheetData>
    <row r="1" spans="1:7" ht="24" thickBot="1" x14ac:dyDescent="0.4">
      <c r="A1" s="95" t="s">
        <v>41</v>
      </c>
      <c r="B1" s="63"/>
      <c r="C1" s="44" t="s">
        <v>42</v>
      </c>
      <c r="D1" s="44"/>
      <c r="E1" s="45"/>
      <c r="F1" s="45"/>
      <c r="G1" s="36"/>
    </row>
    <row r="2" spans="1:7" ht="20.25" x14ac:dyDescent="0.25">
      <c r="A2" s="64"/>
      <c r="B2" s="65" t="s">
        <v>38</v>
      </c>
      <c r="C2" s="46"/>
      <c r="D2" s="45"/>
      <c r="E2" s="46"/>
      <c r="F2" s="46"/>
      <c r="G2" s="35"/>
    </row>
    <row r="3" spans="1:7" ht="33.6" customHeight="1" x14ac:dyDescent="0.25">
      <c r="A3" s="96" t="s">
        <v>39</v>
      </c>
      <c r="B3" s="94">
        <v>20000</v>
      </c>
      <c r="C3" s="45"/>
      <c r="D3" s="45"/>
      <c r="E3" s="45"/>
      <c r="F3" s="45"/>
      <c r="G3" s="35"/>
    </row>
    <row r="4" spans="1:7" x14ac:dyDescent="0.25">
      <c r="A4" s="66" t="s">
        <v>37</v>
      </c>
      <c r="B4" s="67">
        <f>B3*(1+B5)</f>
        <v>30000</v>
      </c>
      <c r="C4" s="45"/>
      <c r="D4" s="45"/>
      <c r="E4" s="45"/>
      <c r="F4" s="45"/>
      <c r="G4" s="35"/>
    </row>
    <row r="5" spans="1:7" x14ac:dyDescent="0.25">
      <c r="A5" s="97" t="s">
        <v>12</v>
      </c>
      <c r="B5" s="98">
        <v>0.5</v>
      </c>
      <c r="C5" s="45"/>
      <c r="D5" s="45"/>
      <c r="E5" s="45"/>
      <c r="F5" s="45"/>
      <c r="G5" s="35"/>
    </row>
    <row r="6" spans="1:7" ht="0.75" customHeight="1" x14ac:dyDescent="0.25">
      <c r="A6" s="68"/>
      <c r="B6" s="69">
        <v>20</v>
      </c>
      <c r="C6" s="45"/>
      <c r="D6" s="45"/>
      <c r="E6" s="45"/>
      <c r="F6" s="45"/>
      <c r="G6" s="35"/>
    </row>
    <row r="7" spans="1:7" ht="19.899999999999999" customHeight="1" x14ac:dyDescent="0.35">
      <c r="A7" s="70" t="s">
        <v>40</v>
      </c>
      <c r="B7" s="71">
        <f>($B$3/3)*(1+$B$5)</f>
        <v>10000</v>
      </c>
      <c r="C7" s="45"/>
      <c r="D7" s="47" t="s">
        <v>16</v>
      </c>
      <c r="E7" s="45"/>
      <c r="F7" s="45"/>
      <c r="G7" s="35"/>
    </row>
    <row r="8" spans="1:7" ht="19.899999999999999" customHeight="1" x14ac:dyDescent="0.35">
      <c r="A8" s="72" t="s">
        <v>13</v>
      </c>
      <c r="B8" s="71">
        <f>($B$3/12)*(1+$B$5)</f>
        <v>2500</v>
      </c>
      <c r="C8" s="45"/>
      <c r="D8" s="47"/>
      <c r="E8" s="45"/>
      <c r="F8" s="45"/>
      <c r="G8" s="35"/>
    </row>
    <row r="9" spans="1:7" ht="16.5" thickBot="1" x14ac:dyDescent="0.3">
      <c r="A9" s="73" t="s">
        <v>14</v>
      </c>
      <c r="B9" s="74">
        <f>B7/26</f>
        <v>384.61538461538464</v>
      </c>
      <c r="C9" s="45"/>
      <c r="D9" s="45"/>
      <c r="E9" s="45"/>
      <c r="F9" s="45"/>
      <c r="G9" s="35"/>
    </row>
    <row r="10" spans="1:7" ht="16.5" thickBot="1" x14ac:dyDescent="0.3">
      <c r="A10" s="75"/>
      <c r="B10" s="76"/>
      <c r="C10" s="45"/>
      <c r="D10" s="45"/>
      <c r="E10" s="45"/>
      <c r="F10" s="45"/>
      <c r="G10" s="35"/>
    </row>
    <row r="11" spans="1:7" ht="16.5" thickBot="1" x14ac:dyDescent="0.3">
      <c r="A11" s="77"/>
      <c r="B11" s="78"/>
      <c r="C11" s="48"/>
      <c r="D11" s="49"/>
      <c r="E11" s="50"/>
      <c r="F11" s="50"/>
      <c r="G11" s="35"/>
    </row>
    <row r="12" spans="1:7" ht="18.75" x14ac:dyDescent="0.3">
      <c r="A12" s="79"/>
      <c r="B12" s="80"/>
      <c r="C12" s="51"/>
      <c r="D12" s="51"/>
      <c r="E12" s="51"/>
      <c r="F12" s="52"/>
      <c r="G12" s="35"/>
    </row>
    <row r="13" spans="1:7" ht="19.5" thickBot="1" x14ac:dyDescent="0.35">
      <c r="A13" s="81" t="s">
        <v>20</v>
      </c>
      <c r="B13" s="55" t="s">
        <v>17</v>
      </c>
      <c r="C13" s="53" t="s">
        <v>22</v>
      </c>
      <c r="D13" s="54"/>
      <c r="E13" s="55" t="s">
        <v>32</v>
      </c>
      <c r="F13" s="52"/>
      <c r="G13" s="35"/>
    </row>
    <row r="14" spans="1:7" ht="19.5" thickBot="1" x14ac:dyDescent="0.35">
      <c r="A14" s="82" t="s">
        <v>26</v>
      </c>
      <c r="B14" s="83" t="s">
        <v>18</v>
      </c>
      <c r="C14" s="56" t="s">
        <v>27</v>
      </c>
      <c r="D14" s="56"/>
      <c r="E14" s="57"/>
      <c r="F14" s="52"/>
      <c r="G14" s="35"/>
    </row>
    <row r="15" spans="1:7" ht="19.5" thickBot="1" x14ac:dyDescent="0.35">
      <c r="A15" s="84" t="s">
        <v>28</v>
      </c>
      <c r="B15" s="85" t="s">
        <v>23</v>
      </c>
      <c r="C15" s="56" t="s">
        <v>33</v>
      </c>
      <c r="D15" s="56" t="s">
        <v>21</v>
      </c>
      <c r="E15" s="58" t="s">
        <v>34</v>
      </c>
      <c r="F15" s="52"/>
      <c r="G15" s="35"/>
    </row>
    <row r="16" spans="1:7" ht="19.5" thickBot="1" x14ac:dyDescent="0.35">
      <c r="A16" s="86" t="s">
        <v>25</v>
      </c>
      <c r="B16" s="86" t="s">
        <v>19</v>
      </c>
      <c r="C16" s="56" t="s">
        <v>24</v>
      </c>
      <c r="D16" s="56"/>
      <c r="E16" s="58"/>
      <c r="F16" s="52"/>
      <c r="G16" s="35"/>
    </row>
    <row r="17" spans="1:7" ht="19.5" thickBot="1" x14ac:dyDescent="0.35">
      <c r="A17" s="84" t="s">
        <v>29</v>
      </c>
      <c r="B17" s="85" t="s">
        <v>30</v>
      </c>
      <c r="C17" s="56" t="s">
        <v>31</v>
      </c>
      <c r="D17" s="56"/>
      <c r="E17" s="59"/>
      <c r="F17" s="52"/>
      <c r="G17" s="35"/>
    </row>
    <row r="18" spans="1:7" ht="18.75" x14ac:dyDescent="0.3">
      <c r="A18" s="84"/>
      <c r="B18" s="87"/>
      <c r="C18" s="54"/>
      <c r="D18" s="54"/>
      <c r="E18" s="54"/>
      <c r="F18" s="52"/>
      <c r="G18" s="35"/>
    </row>
    <row r="19" spans="1:7" ht="21" x14ac:dyDescent="0.35">
      <c r="A19" s="88" t="s">
        <v>43</v>
      </c>
      <c r="B19" s="89"/>
      <c r="C19" s="60"/>
      <c r="D19" s="60"/>
      <c r="E19" s="60"/>
      <c r="F19" s="52"/>
      <c r="G19" s="35"/>
    </row>
    <row r="20" spans="1:7" ht="21" x14ac:dyDescent="0.35">
      <c r="A20" s="90"/>
      <c r="B20" s="89"/>
      <c r="C20" s="60"/>
      <c r="D20" s="60"/>
      <c r="E20" s="60"/>
      <c r="F20" s="52"/>
      <c r="G20" s="35"/>
    </row>
    <row r="21" spans="1:7" ht="21" x14ac:dyDescent="0.35">
      <c r="A21" s="91" t="s">
        <v>35</v>
      </c>
      <c r="B21" s="89"/>
      <c r="C21" s="61" t="s">
        <v>36</v>
      </c>
      <c r="D21" s="60"/>
      <c r="E21" s="60"/>
      <c r="F21" s="52"/>
      <c r="G21" s="35"/>
    </row>
    <row r="22" spans="1:7" ht="21" x14ac:dyDescent="0.35">
      <c r="A22" s="90"/>
      <c r="B22" s="89"/>
      <c r="C22" s="60"/>
      <c r="D22" s="60"/>
      <c r="E22" s="60"/>
      <c r="F22" s="52"/>
      <c r="G22" s="35"/>
    </row>
    <row r="23" spans="1:7" x14ac:dyDescent="0.25">
      <c r="A23" s="92"/>
      <c r="B23" s="93"/>
      <c r="C23" s="62"/>
      <c r="D23" s="62"/>
      <c r="E23" s="62"/>
      <c r="F23" s="45"/>
      <c r="G23" s="35"/>
    </row>
    <row r="24" spans="1:7" x14ac:dyDescent="0.25">
      <c r="A24" s="92"/>
      <c r="B24" s="93"/>
      <c r="C24" s="62"/>
      <c r="D24" s="62"/>
      <c r="E24" s="62"/>
      <c r="F24" s="45"/>
      <c r="G24" s="35"/>
    </row>
    <row r="25" spans="1:7" x14ac:dyDescent="0.25">
      <c r="A25" s="39"/>
      <c r="B25" s="42"/>
      <c r="C25" s="38"/>
      <c r="D25" s="38"/>
      <c r="E25" s="38"/>
      <c r="F25" s="40"/>
      <c r="G25" s="35"/>
    </row>
    <row r="26" spans="1:7" x14ac:dyDescent="0.25">
      <c r="A26" s="39"/>
      <c r="B26" s="42"/>
      <c r="C26" s="39"/>
      <c r="D26" s="39"/>
      <c r="E26" s="38"/>
      <c r="F26" s="40"/>
      <c r="G26" s="35"/>
    </row>
    <row r="27" spans="1:7" x14ac:dyDescent="0.25">
      <c r="A27" s="39"/>
      <c r="B27" s="42"/>
      <c r="C27" s="39"/>
      <c r="D27" s="39"/>
      <c r="E27" s="39"/>
      <c r="F27" s="41"/>
      <c r="G27" s="34"/>
    </row>
    <row r="28" spans="1:7" ht="16.5" thickBot="1" x14ac:dyDescent="0.3">
      <c r="A28" s="39"/>
      <c r="B28" s="43"/>
      <c r="C28" s="39"/>
      <c r="D28" s="39"/>
      <c r="E28" s="39"/>
      <c r="F28" s="41"/>
      <c r="G28" s="34"/>
    </row>
    <row r="29" spans="1:7" x14ac:dyDescent="0.25">
      <c r="A29" s="37"/>
      <c r="B29" s="37"/>
      <c r="C29" s="37"/>
      <c r="D29" s="37"/>
      <c r="E29" s="37"/>
      <c r="F29" s="37"/>
      <c r="G29" s="34"/>
    </row>
    <row r="30" spans="1:7" x14ac:dyDescent="0.25">
      <c r="E30" s="34"/>
      <c r="F30" s="34"/>
      <c r="G30" s="34"/>
    </row>
    <row r="31" spans="1:7" x14ac:dyDescent="0.25">
      <c r="E31" s="34"/>
      <c r="F31" s="34"/>
      <c r="G31" s="34"/>
    </row>
    <row r="32" spans="1:7" x14ac:dyDescent="0.25">
      <c r="E32" s="34"/>
      <c r="F32" s="34"/>
      <c r="G32" s="34"/>
    </row>
    <row r="33" spans="5:7" x14ac:dyDescent="0.25">
      <c r="E33" s="34"/>
      <c r="F33" s="34"/>
      <c r="G33" s="34"/>
    </row>
    <row r="34" spans="5:7" x14ac:dyDescent="0.25">
      <c r="E34" s="34"/>
      <c r="F34" s="34"/>
      <c r="G34" s="34"/>
    </row>
    <row r="35" spans="5:7" x14ac:dyDescent="0.25">
      <c r="E35" s="34"/>
      <c r="F35" s="34"/>
      <c r="G35" s="34"/>
    </row>
    <row r="36" spans="5:7" x14ac:dyDescent="0.25">
      <c r="E36" s="34"/>
      <c r="F36" s="34"/>
      <c r="G36" s="34"/>
    </row>
    <row r="37" spans="5:7" x14ac:dyDescent="0.25">
      <c r="E37" s="34"/>
      <c r="F37" s="34"/>
      <c r="G37" s="34"/>
    </row>
    <row r="38" spans="5:7" x14ac:dyDescent="0.25">
      <c r="E38" s="34"/>
      <c r="F38" s="34"/>
      <c r="G38" s="34"/>
    </row>
    <row r="39" spans="5:7" x14ac:dyDescent="0.25">
      <c r="E39" s="34"/>
      <c r="F39" s="34"/>
      <c r="G39" s="34"/>
    </row>
    <row r="40" spans="5:7" x14ac:dyDescent="0.25">
      <c r="E40" s="34"/>
      <c r="F40" s="34"/>
      <c r="G40" s="34"/>
    </row>
    <row r="41" spans="5:7" x14ac:dyDescent="0.25">
      <c r="E41" s="34"/>
      <c r="F41" s="34"/>
      <c r="G41" s="3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Objectif annuel</vt:lpstr>
      <vt:lpstr>Faisabilité journalière</vt:lpstr>
      <vt:lpstr>Interval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Utilisateur Windows</cp:lastModifiedBy>
  <dcterms:created xsi:type="dcterms:W3CDTF">2016-04-14T06:00:05Z</dcterms:created>
  <dcterms:modified xsi:type="dcterms:W3CDTF">2022-02-10T21:51:44Z</dcterms:modified>
</cp:coreProperties>
</file>