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3-Comptabilité SophroKhepri\Comptabilité Sophrokhepri\Exercice 2017-2018\Client\"/>
    </mc:Choice>
  </mc:AlternateContent>
  <bookViews>
    <workbookView xWindow="240" yWindow="75" windowWidth="19440" windowHeight="8520"/>
  </bookViews>
  <sheets>
    <sheet name="P-SAYAH 2018" sheetId="2" r:id="rId1"/>
    <sheet name="2018" sheetId="3" r:id="rId2"/>
  </sheets>
  <definedNames>
    <definedName name="_xlnm.Print_Area" localSheetId="0">'P-SAYAH 2018'!$A$1:$I$41</definedName>
  </definedNames>
  <calcPr calcId="152511"/>
</workbook>
</file>

<file path=xl/calcChain.xml><?xml version="1.0" encoding="utf-8"?>
<calcChain xmlns="http://schemas.openxmlformats.org/spreadsheetml/2006/main">
  <c r="J43" i="2" l="1"/>
  <c r="E36" i="2"/>
  <c r="E41" i="2" l="1"/>
  <c r="D41" i="2"/>
  <c r="C41" i="2"/>
  <c r="C40" i="2"/>
  <c r="C39" i="2"/>
  <c r="E16" i="3" l="1"/>
  <c r="D16" i="3"/>
  <c r="C16" i="3"/>
  <c r="F16" i="3" l="1"/>
  <c r="G16" i="3" s="1"/>
  <c r="F41" i="2"/>
  <c r="G41" i="2" l="1"/>
</calcChain>
</file>

<file path=xl/sharedStrings.xml><?xml version="1.0" encoding="utf-8"?>
<sst xmlns="http://schemas.openxmlformats.org/spreadsheetml/2006/main" count="66" uniqueCount="49">
  <si>
    <t>RESTE DU</t>
  </si>
  <si>
    <t>FA1612-0387</t>
  </si>
  <si>
    <t xml:space="preserve">AVRIL </t>
  </si>
  <si>
    <t>MAI</t>
  </si>
  <si>
    <t>JUIN</t>
  </si>
  <si>
    <t>JUILLET</t>
  </si>
  <si>
    <t>SEPTEMBRE</t>
  </si>
  <si>
    <t>AOUT</t>
  </si>
  <si>
    <t>Dates virements effectués</t>
  </si>
  <si>
    <t>Dec 2017</t>
  </si>
  <si>
    <t>Virement</t>
  </si>
  <si>
    <t xml:space="preserve">31-01 FEVRIER </t>
  </si>
  <si>
    <t>2-03 MARS</t>
  </si>
  <si>
    <t>Virement La Poste</t>
  </si>
  <si>
    <t>chèque</t>
  </si>
  <si>
    <t>PRIX FORFAIT A REGLER</t>
  </si>
  <si>
    <t>Planning échéancier</t>
  </si>
  <si>
    <t>avril</t>
  </si>
  <si>
    <t>mai</t>
  </si>
  <si>
    <t>juin</t>
  </si>
  <si>
    <t>juillet</t>
  </si>
  <si>
    <t>aout</t>
  </si>
  <si>
    <t>REGLE par chèque ou virement</t>
  </si>
  <si>
    <t>TOTAL REGLE</t>
  </si>
  <si>
    <t>Virement régul déc2016</t>
  </si>
  <si>
    <t>Sous-total</t>
  </si>
  <si>
    <t>Sous-total au 31-08</t>
  </si>
  <si>
    <t>Chèque la poste 7-09</t>
  </si>
  <si>
    <t>Chèque la poste 27-09</t>
  </si>
  <si>
    <t>Chèque la poste 2-11</t>
  </si>
  <si>
    <t>virement 2-03</t>
  </si>
  <si>
    <t>Virement 3x49</t>
  </si>
  <si>
    <t>Chèque FA1703-0447</t>
  </si>
  <si>
    <t>TOTAL au 31-01-2018</t>
  </si>
  <si>
    <t>REGLE par échéancier Virement</t>
  </si>
  <si>
    <t>Montant à régler</t>
  </si>
  <si>
    <t>Payé par chèque ou virement</t>
  </si>
  <si>
    <t>Payé par échéancier Virement</t>
  </si>
  <si>
    <t>Chèque</t>
  </si>
  <si>
    <t>Clôture Bilan 31-08</t>
  </si>
  <si>
    <t>Bordereau 2462488</t>
  </si>
  <si>
    <t>Bordereau 2462495</t>
  </si>
  <si>
    <t>Bord. Banque 6-03</t>
  </si>
  <si>
    <t>Bordereau 2462502</t>
  </si>
  <si>
    <t>Bordereau 2462607</t>
  </si>
  <si>
    <t>Bordereau 2462510</t>
  </si>
  <si>
    <t>Abonnement 2018</t>
  </si>
  <si>
    <t>Abonnement 2017</t>
  </si>
  <si>
    <t>9 mois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</si>
</sst>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44" fontId="0" fillId="0" borderId="1" xfId="1" applyFont="1" applyBorder="1"/>
    <xf numFmtId="0" fontId="2" fillId="2" borderId="1" xfId="0" applyFont="1" applyFill="1" applyBorder="1" applyAlignment="1">
      <alignment wrapText="1"/>
    </xf>
    <xf numFmtId="44" fontId="0" fillId="0" borderId="1" xfId="1" applyFont="1" applyBorder="1" applyAlignment="1">
      <alignment horizontal="center"/>
    </xf>
    <xf numFmtId="17" fontId="0" fillId="0" borderId="1" xfId="0" applyNumberFormat="1" applyBorder="1"/>
    <xf numFmtId="14" fontId="0" fillId="0" borderId="1" xfId="1" applyNumberFormat="1" applyFont="1" applyBorder="1" applyAlignment="1">
      <alignment horizontal="center"/>
    </xf>
    <xf numFmtId="14" fontId="0" fillId="0" borderId="1" xfId="1" applyNumberFormat="1" applyFont="1" applyBorder="1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7" fontId="0" fillId="0" borderId="1" xfId="0" applyNumberFormat="1" applyBorder="1" applyAlignment="1">
      <alignment horizontal="right"/>
    </xf>
    <xf numFmtId="16" fontId="0" fillId="0" borderId="1" xfId="0" applyNumberFormat="1" applyBorder="1" applyAlignment="1">
      <alignment horizontal="right"/>
    </xf>
    <xf numFmtId="44" fontId="0" fillId="0" borderId="1" xfId="1" applyFont="1" applyBorder="1" applyAlignment="1">
      <alignment horizontal="right"/>
    </xf>
    <xf numFmtId="16" fontId="0" fillId="0" borderId="1" xfId="1" applyNumberFormat="1" applyFont="1" applyBorder="1" applyAlignment="1">
      <alignment horizontal="right"/>
    </xf>
    <xf numFmtId="0" fontId="3" fillId="0" borderId="1" xfId="0" applyFont="1" applyBorder="1"/>
    <xf numFmtId="44" fontId="3" fillId="0" borderId="1" xfId="0" applyNumberFormat="1" applyFont="1" applyBorder="1"/>
    <xf numFmtId="164" fontId="3" fillId="0" borderId="1" xfId="0" applyNumberFormat="1" applyFont="1" applyBorder="1"/>
    <xf numFmtId="44" fontId="0" fillId="0" borderId="2" xfId="1" applyFont="1" applyFill="1" applyBorder="1" applyAlignment="1">
      <alignment horizontal="center" wrapText="1"/>
    </xf>
    <xf numFmtId="0" fontId="0" fillId="0" borderId="0" xfId="0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1" xfId="1" applyFont="1" applyBorder="1"/>
    <xf numFmtId="14" fontId="3" fillId="0" borderId="1" xfId="1" applyNumberFormat="1" applyFont="1" applyBorder="1"/>
    <xf numFmtId="44" fontId="3" fillId="0" borderId="1" xfId="1" applyFont="1" applyBorder="1" applyAlignment="1">
      <alignment horizontal="right"/>
    </xf>
    <xf numFmtId="0" fontId="3" fillId="0" borderId="0" xfId="0" applyFont="1"/>
    <xf numFmtId="2" fontId="3" fillId="0" borderId="1" xfId="1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 wrapText="1"/>
    </xf>
    <xf numFmtId="14" fontId="0" fillId="0" borderId="0" xfId="0" applyNumberForma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6" workbookViewId="0">
      <selection activeCell="E44" sqref="E44"/>
    </sheetView>
  </sheetViews>
  <sheetFormatPr baseColWidth="10" defaultRowHeight="15" x14ac:dyDescent="0.25"/>
  <cols>
    <col min="1" max="1" width="21.85546875" customWidth="1"/>
    <col min="2" max="2" width="20" customWidth="1"/>
    <col min="3" max="3" width="11.85546875" bestFit="1" customWidth="1"/>
    <col min="4" max="4" width="12.5703125" customWidth="1"/>
    <col min="5" max="5" width="11.42578125" style="1" customWidth="1"/>
    <col min="6" max="6" width="12.42578125" style="1" customWidth="1"/>
    <col min="7" max="7" width="11.140625" customWidth="1"/>
    <col min="8" max="8" width="11.85546875" style="1" customWidth="1"/>
    <col min="9" max="9" width="10.7109375" style="1" customWidth="1"/>
    <col min="10" max="10" width="17" customWidth="1"/>
  </cols>
  <sheetData>
    <row r="1" spans="1:11" ht="49.5" customHeight="1" x14ac:dyDescent="0.25">
      <c r="B1" s="11"/>
      <c r="C1" s="12" t="s">
        <v>15</v>
      </c>
      <c r="D1" s="12" t="s">
        <v>22</v>
      </c>
      <c r="E1" s="12" t="s">
        <v>34</v>
      </c>
      <c r="F1" s="12" t="s">
        <v>23</v>
      </c>
      <c r="G1" s="13" t="s">
        <v>0</v>
      </c>
      <c r="H1" s="13" t="s">
        <v>8</v>
      </c>
      <c r="I1" s="13" t="s">
        <v>16</v>
      </c>
      <c r="J1" s="23"/>
      <c r="K1" s="24"/>
    </row>
    <row r="2" spans="1:11" x14ac:dyDescent="0.25">
      <c r="A2" s="6" t="s">
        <v>1</v>
      </c>
      <c r="B2" s="15" t="s">
        <v>9</v>
      </c>
      <c r="C2" s="3">
        <v>1059</v>
      </c>
      <c r="D2" s="4">
        <v>500</v>
      </c>
      <c r="E2" s="9"/>
      <c r="F2" s="9"/>
      <c r="G2" s="5"/>
      <c r="H2" s="9">
        <v>42776</v>
      </c>
      <c r="I2" s="5"/>
    </row>
    <row r="3" spans="1:11" s="1" customFormat="1" x14ac:dyDescent="0.25">
      <c r="A3" s="1" t="s">
        <v>48</v>
      </c>
      <c r="B3" s="15"/>
      <c r="C3" s="3"/>
      <c r="D3" s="4">
        <v>559</v>
      </c>
      <c r="E3" s="9"/>
      <c r="F3" s="9"/>
      <c r="G3" s="5"/>
      <c r="H3" s="9">
        <v>42776</v>
      </c>
      <c r="I3" s="18"/>
    </row>
    <row r="4" spans="1:11" x14ac:dyDescent="0.25">
      <c r="A4" s="1" t="s">
        <v>32</v>
      </c>
      <c r="B4" s="16">
        <v>42736</v>
      </c>
      <c r="C4" s="3">
        <v>1059</v>
      </c>
      <c r="D4" s="4">
        <v>0</v>
      </c>
      <c r="E4" s="7">
        <v>0</v>
      </c>
      <c r="F4" s="7"/>
      <c r="G4" s="5"/>
      <c r="H4" s="5"/>
      <c r="I4" s="18"/>
    </row>
    <row r="5" spans="1:11" x14ac:dyDescent="0.25">
      <c r="A5" s="1"/>
      <c r="B5" s="15" t="s">
        <v>11</v>
      </c>
      <c r="C5" s="3">
        <v>1059</v>
      </c>
      <c r="D5" s="4">
        <v>559</v>
      </c>
      <c r="E5" s="7">
        <v>0</v>
      </c>
      <c r="F5" s="7"/>
      <c r="G5" s="5"/>
      <c r="H5" s="10">
        <v>42887</v>
      </c>
      <c r="I5" s="18"/>
    </row>
    <row r="6" spans="1:11" x14ac:dyDescent="0.25">
      <c r="A6" s="1"/>
      <c r="B6" s="15" t="s">
        <v>12</v>
      </c>
      <c r="C6" s="3">
        <v>1059</v>
      </c>
      <c r="D6" s="4">
        <v>500</v>
      </c>
      <c r="E6" s="7">
        <v>0</v>
      </c>
      <c r="F6" s="7"/>
      <c r="G6" s="5"/>
      <c r="H6" s="5"/>
      <c r="I6" s="18"/>
    </row>
    <row r="7" spans="1:11" x14ac:dyDescent="0.25">
      <c r="A7" s="1" t="s">
        <v>31</v>
      </c>
      <c r="B7" s="15" t="s">
        <v>2</v>
      </c>
      <c r="C7" s="3"/>
      <c r="D7" s="5">
        <v>150</v>
      </c>
      <c r="E7" s="7"/>
      <c r="F7" s="7"/>
      <c r="G7" s="5"/>
      <c r="H7" s="10">
        <v>42844</v>
      </c>
      <c r="I7" s="19"/>
    </row>
    <row r="8" spans="1:11" x14ac:dyDescent="0.25">
      <c r="A8" s="1" t="s">
        <v>30</v>
      </c>
      <c r="B8" s="15" t="s">
        <v>2</v>
      </c>
      <c r="C8" s="3"/>
      <c r="D8" s="4"/>
      <c r="E8" s="7">
        <v>155.9</v>
      </c>
      <c r="F8" s="7"/>
      <c r="G8" s="5"/>
      <c r="H8" s="10">
        <v>42854</v>
      </c>
      <c r="I8" s="19">
        <v>42796</v>
      </c>
    </row>
    <row r="9" spans="1:11" s="1" customFormat="1" x14ac:dyDescent="0.25">
      <c r="B9" s="15" t="s">
        <v>2</v>
      </c>
      <c r="C9" s="3">
        <v>1059</v>
      </c>
      <c r="D9" s="3">
        <v>1059</v>
      </c>
      <c r="E9" s="7"/>
      <c r="F9" s="7"/>
      <c r="G9" s="5"/>
      <c r="H9" s="10"/>
      <c r="I9" s="18"/>
    </row>
    <row r="10" spans="1:11" s="1" customFormat="1" x14ac:dyDescent="0.25">
      <c r="A10" s="1" t="s">
        <v>13</v>
      </c>
      <c r="B10" s="17">
        <v>42843</v>
      </c>
      <c r="C10" s="3"/>
      <c r="D10" s="4">
        <v>650</v>
      </c>
      <c r="E10" s="7"/>
      <c r="F10" s="7"/>
      <c r="G10" s="5"/>
      <c r="H10" s="10">
        <v>42843</v>
      </c>
      <c r="I10" s="18"/>
    </row>
    <row r="11" spans="1:11" x14ac:dyDescent="0.25">
      <c r="A11" s="1"/>
      <c r="B11" s="17">
        <v>42879</v>
      </c>
      <c r="C11" s="3"/>
      <c r="D11" s="4">
        <v>80</v>
      </c>
      <c r="E11" s="7"/>
      <c r="F11" s="7"/>
      <c r="G11" s="5"/>
      <c r="H11" s="10">
        <v>42881</v>
      </c>
      <c r="I11" s="18"/>
    </row>
    <row r="12" spans="1:11" x14ac:dyDescent="0.25">
      <c r="A12" s="1"/>
      <c r="B12" s="17">
        <v>42879</v>
      </c>
      <c r="C12" s="3"/>
      <c r="D12" s="4">
        <v>18</v>
      </c>
      <c r="E12" s="7"/>
      <c r="F12" s="7"/>
      <c r="G12" s="5"/>
      <c r="H12" s="10">
        <v>42884</v>
      </c>
      <c r="I12" s="18"/>
    </row>
    <row r="13" spans="1:11" s="1" customFormat="1" x14ac:dyDescent="0.25">
      <c r="A13" s="1" t="s">
        <v>14</v>
      </c>
      <c r="B13" s="17">
        <v>42879</v>
      </c>
      <c r="C13" s="3">
        <v>1059</v>
      </c>
      <c r="D13" s="4">
        <v>1059</v>
      </c>
      <c r="E13" s="7"/>
      <c r="F13" s="7"/>
      <c r="G13" s="5"/>
      <c r="H13" s="10">
        <v>42879</v>
      </c>
      <c r="I13" s="18"/>
    </row>
    <row r="14" spans="1:11" s="1" customFormat="1" x14ac:dyDescent="0.25">
      <c r="B14" s="15" t="s">
        <v>3</v>
      </c>
      <c r="C14" s="3"/>
      <c r="D14" s="4"/>
      <c r="E14" s="7">
        <v>155.9</v>
      </c>
      <c r="F14" s="7"/>
      <c r="G14" s="5"/>
      <c r="H14" s="10">
        <v>42884</v>
      </c>
      <c r="I14" s="18" t="s">
        <v>17</v>
      </c>
    </row>
    <row r="15" spans="1:11" x14ac:dyDescent="0.25">
      <c r="A15" s="1" t="s">
        <v>10</v>
      </c>
      <c r="B15" s="15" t="s">
        <v>4</v>
      </c>
      <c r="C15" s="3">
        <v>1059</v>
      </c>
      <c r="D15" s="3">
        <v>1059</v>
      </c>
      <c r="E15" s="7">
        <v>155.9</v>
      </c>
      <c r="F15" s="7"/>
      <c r="G15" s="5"/>
      <c r="H15" s="10">
        <v>42927</v>
      </c>
      <c r="I15" s="18" t="s">
        <v>18</v>
      </c>
    </row>
    <row r="16" spans="1:11" x14ac:dyDescent="0.25">
      <c r="B16" s="15" t="s">
        <v>5</v>
      </c>
      <c r="C16" s="3">
        <v>1059</v>
      </c>
      <c r="D16" s="4">
        <v>559</v>
      </c>
      <c r="E16" s="7">
        <v>155.9</v>
      </c>
      <c r="F16" s="7"/>
      <c r="G16" s="5"/>
      <c r="H16" s="10">
        <v>42985</v>
      </c>
      <c r="I16" s="18" t="s">
        <v>19</v>
      </c>
    </row>
    <row r="17" spans="1:9" s="1" customFormat="1" x14ac:dyDescent="0.25">
      <c r="B17" s="15"/>
      <c r="C17" s="3"/>
      <c r="D17" s="4">
        <v>500</v>
      </c>
      <c r="E17" s="7"/>
      <c r="F17" s="7"/>
      <c r="G17" s="5"/>
      <c r="H17" s="10">
        <v>43004</v>
      </c>
      <c r="I17" s="18"/>
    </row>
    <row r="18" spans="1:9" x14ac:dyDescent="0.25">
      <c r="B18" s="15" t="s">
        <v>7</v>
      </c>
      <c r="C18" s="3">
        <v>1059</v>
      </c>
      <c r="D18" s="4">
        <v>0</v>
      </c>
      <c r="E18" s="7">
        <v>155.9</v>
      </c>
      <c r="F18" s="7"/>
      <c r="G18" s="5"/>
      <c r="H18" s="10">
        <v>42975</v>
      </c>
      <c r="I18" s="18" t="s">
        <v>20</v>
      </c>
    </row>
    <row r="19" spans="1:9" s="1" customFormat="1" x14ac:dyDescent="0.25">
      <c r="A19" s="31" t="s">
        <v>25</v>
      </c>
      <c r="B19" s="25" t="s">
        <v>26</v>
      </c>
      <c r="C19" s="26"/>
      <c r="D19" s="22"/>
      <c r="E19" s="32"/>
      <c r="F19" s="27"/>
      <c r="G19" s="28"/>
      <c r="H19" s="29"/>
      <c r="I19" s="30"/>
    </row>
    <row r="20" spans="1:9" x14ac:dyDescent="0.25">
      <c r="B20" s="15" t="s">
        <v>6</v>
      </c>
      <c r="C20" s="3">
        <v>1059</v>
      </c>
      <c r="D20" s="4"/>
      <c r="E20" s="7"/>
      <c r="F20" s="7"/>
      <c r="G20" s="5"/>
      <c r="H20" s="10">
        <v>43006</v>
      </c>
      <c r="I20" s="18" t="s">
        <v>21</v>
      </c>
    </row>
    <row r="21" spans="1:9" s="1" customFormat="1" x14ac:dyDescent="0.25">
      <c r="A21" s="1" t="s">
        <v>27</v>
      </c>
      <c r="B21" s="17">
        <v>42990</v>
      </c>
      <c r="C21" s="3"/>
      <c r="D21" s="4">
        <v>559</v>
      </c>
      <c r="E21" s="7"/>
      <c r="F21" s="7"/>
      <c r="G21" s="5"/>
      <c r="H21" s="10"/>
      <c r="I21" s="18"/>
    </row>
    <row r="22" spans="1:9" s="1" customFormat="1" x14ac:dyDescent="0.25">
      <c r="A22" s="1" t="s">
        <v>28</v>
      </c>
      <c r="B22" s="17">
        <v>43005</v>
      </c>
      <c r="C22" s="3"/>
      <c r="D22" s="4">
        <v>500</v>
      </c>
      <c r="E22" s="7"/>
      <c r="F22" s="7"/>
      <c r="G22" s="5"/>
      <c r="H22" s="10"/>
      <c r="I22" s="18"/>
    </row>
    <row r="23" spans="1:9" s="1" customFormat="1" x14ac:dyDescent="0.25">
      <c r="A23" s="1" t="s">
        <v>29</v>
      </c>
      <c r="B23" s="17">
        <v>43041</v>
      </c>
      <c r="C23" s="3"/>
      <c r="D23" s="4">
        <v>559</v>
      </c>
      <c r="E23" s="7"/>
      <c r="F23" s="7"/>
      <c r="G23" s="5"/>
      <c r="H23" s="10"/>
      <c r="I23" s="18"/>
    </row>
    <row r="24" spans="1:9" s="1" customFormat="1" x14ac:dyDescent="0.25">
      <c r="A24" s="1" t="s">
        <v>24</v>
      </c>
      <c r="B24" s="17">
        <v>43006</v>
      </c>
      <c r="C24" s="3"/>
      <c r="D24" s="4">
        <v>500</v>
      </c>
      <c r="E24" s="7"/>
      <c r="F24" s="7"/>
      <c r="G24" s="5"/>
      <c r="H24" s="10"/>
      <c r="I24" s="18"/>
    </row>
    <row r="25" spans="1:9" x14ac:dyDescent="0.25">
      <c r="B25" s="8">
        <v>43009</v>
      </c>
      <c r="C25" s="3">
        <v>1059</v>
      </c>
      <c r="D25" s="7"/>
      <c r="E25" s="7">
        <v>155.9</v>
      </c>
      <c r="F25" s="7"/>
      <c r="G25" s="7"/>
      <c r="H25" s="5"/>
      <c r="I25" s="5"/>
    </row>
    <row r="26" spans="1:9" s="1" customFormat="1" x14ac:dyDescent="0.25">
      <c r="B26" s="8"/>
      <c r="C26" s="3"/>
      <c r="D26" s="4">
        <v>559</v>
      </c>
      <c r="E26" s="7"/>
      <c r="F26" s="7"/>
      <c r="G26" s="5"/>
      <c r="H26" s="5"/>
      <c r="I26" s="5"/>
    </row>
    <row r="27" spans="1:9" s="1" customFormat="1" x14ac:dyDescent="0.25">
      <c r="B27" s="8"/>
      <c r="C27" s="3"/>
      <c r="D27" s="4">
        <v>500</v>
      </c>
      <c r="E27" s="7"/>
      <c r="F27" s="7"/>
      <c r="G27" s="5"/>
      <c r="H27" s="5"/>
      <c r="I27" s="5"/>
    </row>
    <row r="28" spans="1:9" x14ac:dyDescent="0.25">
      <c r="B28" s="8">
        <v>43040</v>
      </c>
      <c r="C28" s="3">
        <v>1059</v>
      </c>
      <c r="D28" s="4">
        <v>1059</v>
      </c>
      <c r="E28" s="7">
        <v>155.9</v>
      </c>
      <c r="F28" s="7"/>
      <c r="G28" s="3"/>
      <c r="H28" s="3"/>
      <c r="I28" s="5"/>
    </row>
    <row r="29" spans="1:9" s="1" customFormat="1" x14ac:dyDescent="0.25">
      <c r="B29" s="8">
        <v>43070</v>
      </c>
      <c r="C29" s="3">
        <v>1059</v>
      </c>
      <c r="D29" s="4">
        <v>1059</v>
      </c>
      <c r="E29" s="7">
        <v>155.9</v>
      </c>
      <c r="F29" s="7"/>
      <c r="G29" s="3"/>
      <c r="H29" s="3"/>
      <c r="I29" s="5"/>
    </row>
    <row r="30" spans="1:9" s="1" customFormat="1" x14ac:dyDescent="0.25">
      <c r="A30" s="1" t="s">
        <v>40</v>
      </c>
      <c r="B30" s="8">
        <v>43101</v>
      </c>
      <c r="C30" s="3">
        <v>1059</v>
      </c>
      <c r="D30" s="4">
        <v>1059</v>
      </c>
      <c r="E30" s="7">
        <v>155.9</v>
      </c>
      <c r="F30" s="7"/>
      <c r="G30" s="5"/>
      <c r="H30" s="5"/>
      <c r="I30" s="5"/>
    </row>
    <row r="31" spans="1:9" s="1" customFormat="1" x14ac:dyDescent="0.25">
      <c r="A31" s="1" t="s">
        <v>41</v>
      </c>
      <c r="B31" s="8">
        <v>43132</v>
      </c>
      <c r="C31" s="3">
        <v>1059</v>
      </c>
      <c r="D31" s="4">
        <v>1059</v>
      </c>
      <c r="E31" s="7">
        <v>155.9</v>
      </c>
      <c r="F31" s="7"/>
      <c r="G31" s="5"/>
      <c r="H31" s="5"/>
      <c r="I31" s="5"/>
    </row>
    <row r="32" spans="1:9" s="1" customFormat="1" x14ac:dyDescent="0.25">
      <c r="A32" s="1" t="s">
        <v>42</v>
      </c>
      <c r="B32" s="8">
        <v>43160</v>
      </c>
      <c r="C32" s="3">
        <v>1059</v>
      </c>
      <c r="D32" s="4">
        <v>1059</v>
      </c>
      <c r="E32" s="7">
        <v>144</v>
      </c>
      <c r="F32" s="7"/>
      <c r="G32" s="5"/>
      <c r="H32" s="5"/>
      <c r="I32" s="5"/>
    </row>
    <row r="33" spans="1:10" s="1" customFormat="1" x14ac:dyDescent="0.25">
      <c r="A33" s="1" t="s">
        <v>43</v>
      </c>
      <c r="B33" s="8">
        <v>43191</v>
      </c>
      <c r="C33" s="3">
        <v>1059</v>
      </c>
      <c r="D33" s="4">
        <v>1059</v>
      </c>
      <c r="E33" s="7">
        <v>144</v>
      </c>
      <c r="F33" s="7"/>
      <c r="G33" s="5"/>
      <c r="H33" s="5"/>
      <c r="I33" s="5"/>
    </row>
    <row r="34" spans="1:10" s="1" customFormat="1" x14ac:dyDescent="0.25">
      <c r="A34" s="1" t="s">
        <v>44</v>
      </c>
      <c r="B34" s="8">
        <v>43221</v>
      </c>
      <c r="C34" s="3">
        <v>1059</v>
      </c>
      <c r="D34" s="4">
        <v>1559</v>
      </c>
      <c r="E34" s="7">
        <v>144</v>
      </c>
      <c r="F34" s="7"/>
      <c r="G34" s="5"/>
      <c r="H34" s="5"/>
      <c r="I34" s="5"/>
    </row>
    <row r="35" spans="1:10" s="1" customFormat="1" x14ac:dyDescent="0.25">
      <c r="B35" s="8">
        <v>43252</v>
      </c>
      <c r="C35" s="3">
        <v>1059</v>
      </c>
      <c r="D35" s="4">
        <v>1059</v>
      </c>
      <c r="E35" s="7">
        <v>144</v>
      </c>
      <c r="F35" s="7"/>
      <c r="G35" s="5"/>
      <c r="H35" s="5"/>
      <c r="I35" s="5"/>
    </row>
    <row r="36" spans="1:10" s="1" customFormat="1" x14ac:dyDescent="0.25">
      <c r="A36" s="1" t="s">
        <v>45</v>
      </c>
      <c r="B36" s="8">
        <v>43282</v>
      </c>
      <c r="C36" s="3">
        <v>1059</v>
      </c>
      <c r="D36" s="4">
        <v>1059</v>
      </c>
      <c r="E36" s="7">
        <f>144+49</f>
        <v>193</v>
      </c>
      <c r="F36" s="7"/>
      <c r="G36" s="5"/>
      <c r="H36" s="5"/>
      <c r="I36" s="5"/>
    </row>
    <row r="37" spans="1:10" s="1" customFormat="1" x14ac:dyDescent="0.25">
      <c r="B37" s="8"/>
      <c r="C37" s="3"/>
      <c r="D37" s="4">
        <v>559</v>
      </c>
      <c r="E37" s="7"/>
      <c r="F37" s="7"/>
      <c r="G37" s="5"/>
      <c r="H37" s="5"/>
      <c r="I37" s="5"/>
    </row>
    <row r="38" spans="1:10" s="1" customFormat="1" x14ac:dyDescent="0.25">
      <c r="A38" s="1" t="s">
        <v>39</v>
      </c>
      <c r="B38" s="8">
        <v>43313</v>
      </c>
      <c r="C38" s="3">
        <v>1059</v>
      </c>
      <c r="D38" s="4">
        <v>1059</v>
      </c>
      <c r="E38" s="7">
        <v>49</v>
      </c>
      <c r="F38" s="7"/>
      <c r="G38" s="5"/>
      <c r="H38" s="5"/>
      <c r="I38" s="5"/>
    </row>
    <row r="39" spans="1:10" s="1" customFormat="1" x14ac:dyDescent="0.25">
      <c r="B39" s="8" t="s">
        <v>46</v>
      </c>
      <c r="C39" s="3">
        <f>49*12</f>
        <v>588</v>
      </c>
      <c r="D39" s="4"/>
      <c r="E39" s="7"/>
      <c r="F39" s="7"/>
      <c r="G39" s="5"/>
      <c r="H39" s="5"/>
      <c r="I39" s="5"/>
    </row>
    <row r="40" spans="1:10" s="1" customFormat="1" x14ac:dyDescent="0.25">
      <c r="B40" s="8" t="s">
        <v>47</v>
      </c>
      <c r="C40" s="3">
        <f>49*9</f>
        <v>441</v>
      </c>
      <c r="D40" s="4"/>
      <c r="E40" s="7"/>
      <c r="F40" s="7"/>
      <c r="G40" s="5"/>
      <c r="H40" s="5"/>
      <c r="I40" s="5"/>
    </row>
    <row r="41" spans="1:10" s="1" customFormat="1" x14ac:dyDescent="0.25">
      <c r="B41" s="20" t="s">
        <v>33</v>
      </c>
      <c r="C41" s="22">
        <f>SUM(C2:C40)</f>
        <v>23268</v>
      </c>
      <c r="D41" s="22">
        <f>SUM(D2:D40)</f>
        <v>22078</v>
      </c>
      <c r="E41" s="22">
        <f>SUM(E2:E40)</f>
        <v>2377</v>
      </c>
      <c r="F41" s="22">
        <f>D41+E41</f>
        <v>24455</v>
      </c>
      <c r="G41" s="21">
        <f>C41-F41</f>
        <v>-1187</v>
      </c>
      <c r="H41" s="14"/>
      <c r="I41" s="14"/>
    </row>
    <row r="43" spans="1:10" x14ac:dyDescent="0.25">
      <c r="B43" s="34">
        <v>43348</v>
      </c>
      <c r="C43" s="1">
        <v>1059</v>
      </c>
      <c r="E43" s="1">
        <v>49</v>
      </c>
      <c r="J43">
        <f>1187-1059</f>
        <v>128</v>
      </c>
    </row>
    <row r="44" spans="1:10" x14ac:dyDescent="0.25">
      <c r="B44" s="34">
        <v>43378</v>
      </c>
      <c r="E44" s="1">
        <v>49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2" workbookViewId="0">
      <selection activeCell="J16" sqref="J16"/>
    </sheetView>
  </sheetViews>
  <sheetFormatPr baseColWidth="10" defaultRowHeight="15" x14ac:dyDescent="0.25"/>
  <cols>
    <col min="1" max="1" width="23.42578125" customWidth="1"/>
    <col min="2" max="2" width="19.28515625" customWidth="1"/>
    <col min="3" max="3" width="13.5703125" customWidth="1"/>
    <col min="4" max="4" width="13.42578125" customWidth="1"/>
    <col min="6" max="6" width="13.7109375" customWidth="1"/>
  </cols>
  <sheetData>
    <row r="1" spans="1:11" ht="45" x14ac:dyDescent="0.25">
      <c r="A1" s="1"/>
      <c r="B1" s="11"/>
      <c r="C1" s="12" t="s">
        <v>35</v>
      </c>
      <c r="D1" s="12" t="s">
        <v>36</v>
      </c>
      <c r="E1" s="12" t="s">
        <v>37</v>
      </c>
      <c r="F1" s="12" t="s">
        <v>23</v>
      </c>
      <c r="G1" s="13" t="s">
        <v>0</v>
      </c>
      <c r="H1" s="13" t="s">
        <v>8</v>
      </c>
      <c r="I1" s="13" t="s">
        <v>16</v>
      </c>
      <c r="K1" s="33"/>
    </row>
    <row r="2" spans="1:11" x14ac:dyDescent="0.25">
      <c r="A2" s="1"/>
      <c r="B2" s="25" t="s">
        <v>7</v>
      </c>
      <c r="C2" s="3">
        <v>1059</v>
      </c>
      <c r="D2" s="4">
        <v>0</v>
      </c>
      <c r="E2" s="7"/>
      <c r="F2" s="7"/>
      <c r="G2" s="5"/>
      <c r="H2" s="10">
        <v>42975</v>
      </c>
      <c r="I2" s="18" t="s">
        <v>20</v>
      </c>
    </row>
    <row r="3" spans="1:11" x14ac:dyDescent="0.25">
      <c r="A3" s="31" t="s">
        <v>25</v>
      </c>
      <c r="B3" s="25" t="s">
        <v>26</v>
      </c>
      <c r="C3" s="26"/>
      <c r="D3" s="22"/>
      <c r="E3" s="32"/>
      <c r="F3" s="27"/>
      <c r="G3" s="28"/>
      <c r="H3" s="29"/>
      <c r="I3" s="30"/>
    </row>
    <row r="4" spans="1:11" x14ac:dyDescent="0.25">
      <c r="A4" s="1"/>
      <c r="B4" s="15" t="s">
        <v>6</v>
      </c>
      <c r="C4" s="3">
        <v>1059</v>
      </c>
      <c r="D4" s="4"/>
      <c r="E4" s="7"/>
      <c r="F4" s="7"/>
      <c r="G4" s="5"/>
      <c r="H4" s="10">
        <v>43006</v>
      </c>
      <c r="I4" s="18" t="s">
        <v>21</v>
      </c>
    </row>
    <row r="5" spans="1:11" x14ac:dyDescent="0.25">
      <c r="A5" s="1" t="s">
        <v>27</v>
      </c>
      <c r="B5" s="17">
        <v>42990</v>
      </c>
      <c r="C5" s="3"/>
      <c r="D5" s="4">
        <v>559</v>
      </c>
      <c r="E5" s="7"/>
      <c r="F5" s="7"/>
      <c r="G5" s="5"/>
      <c r="H5" s="10"/>
      <c r="I5" s="18"/>
    </row>
    <row r="6" spans="1:11" x14ac:dyDescent="0.25">
      <c r="A6" s="1" t="s">
        <v>28</v>
      </c>
      <c r="B6" s="17">
        <v>43005</v>
      </c>
      <c r="C6" s="3"/>
      <c r="D6" s="4">
        <v>500</v>
      </c>
      <c r="E6" s="7"/>
      <c r="F6" s="7"/>
      <c r="G6" s="5"/>
      <c r="H6" s="10"/>
      <c r="I6" s="18"/>
    </row>
    <row r="7" spans="1:11" x14ac:dyDescent="0.25">
      <c r="A7" s="1" t="s">
        <v>29</v>
      </c>
      <c r="B7" s="17">
        <v>43041</v>
      </c>
      <c r="C7" s="3"/>
      <c r="D7" s="4">
        <v>559</v>
      </c>
      <c r="E7" s="7"/>
      <c r="F7" s="7"/>
      <c r="G7" s="5"/>
      <c r="H7" s="10"/>
      <c r="I7" s="18"/>
    </row>
    <row r="8" spans="1:11" x14ac:dyDescent="0.25">
      <c r="A8" s="1" t="s">
        <v>24</v>
      </c>
      <c r="B8" s="17">
        <v>43006</v>
      </c>
      <c r="C8" s="3"/>
      <c r="D8" s="4">
        <v>500</v>
      </c>
      <c r="E8" s="7"/>
      <c r="F8" s="7"/>
      <c r="G8" s="5"/>
      <c r="H8" s="10"/>
      <c r="I8" s="18"/>
    </row>
    <row r="9" spans="1:11" x14ac:dyDescent="0.25">
      <c r="A9" s="1"/>
      <c r="B9" s="8">
        <v>43009</v>
      </c>
      <c r="C9" s="3">
        <v>1059</v>
      </c>
      <c r="D9" s="7"/>
      <c r="E9" s="7">
        <v>155.9</v>
      </c>
      <c r="F9" s="7"/>
      <c r="G9" s="7"/>
      <c r="H9" s="5"/>
      <c r="I9" s="5"/>
    </row>
    <row r="10" spans="1:11" x14ac:dyDescent="0.25">
      <c r="A10" s="1"/>
      <c r="B10" s="8"/>
      <c r="C10" s="3"/>
      <c r="D10" s="4">
        <v>559</v>
      </c>
      <c r="E10" s="7"/>
      <c r="F10" s="7"/>
      <c r="G10" s="5"/>
      <c r="H10" s="5"/>
      <c r="I10" s="5"/>
    </row>
    <row r="11" spans="1:11" x14ac:dyDescent="0.25">
      <c r="A11" s="1"/>
      <c r="B11" s="8"/>
      <c r="C11" s="3"/>
      <c r="D11" s="4">
        <v>500</v>
      </c>
      <c r="E11" s="7"/>
      <c r="F11" s="7"/>
      <c r="G11" s="5"/>
      <c r="H11" s="5"/>
      <c r="I11" s="5"/>
    </row>
    <row r="12" spans="1:11" x14ac:dyDescent="0.25">
      <c r="A12" s="1"/>
      <c r="B12" s="8">
        <v>43040</v>
      </c>
      <c r="C12" s="3"/>
      <c r="D12" s="4"/>
      <c r="E12" s="7"/>
      <c r="F12" s="7"/>
      <c r="G12" s="3"/>
      <c r="H12" s="5"/>
      <c r="I12" s="5"/>
    </row>
    <row r="13" spans="1:11" x14ac:dyDescent="0.25">
      <c r="A13" s="1" t="s">
        <v>38</v>
      </c>
      <c r="B13" s="8">
        <v>43040</v>
      </c>
      <c r="C13" s="3">
        <v>1059</v>
      </c>
      <c r="D13" s="4">
        <v>1059</v>
      </c>
      <c r="E13" s="7">
        <v>155.9</v>
      </c>
      <c r="F13" s="7"/>
      <c r="G13" s="3"/>
      <c r="H13" s="3"/>
      <c r="I13" s="5"/>
    </row>
    <row r="14" spans="1:11" x14ac:dyDescent="0.25">
      <c r="A14" s="1"/>
      <c r="B14" s="8">
        <v>43070</v>
      </c>
      <c r="C14" s="3">
        <v>1059</v>
      </c>
      <c r="D14" s="4">
        <v>1059</v>
      </c>
      <c r="E14" s="7">
        <v>155.9</v>
      </c>
      <c r="F14" s="7"/>
      <c r="G14" s="3"/>
      <c r="H14" s="3"/>
      <c r="I14" s="5"/>
    </row>
    <row r="15" spans="1:11" x14ac:dyDescent="0.25">
      <c r="A15" s="1"/>
      <c r="B15" s="8">
        <v>43101</v>
      </c>
      <c r="C15" s="3">
        <v>1059</v>
      </c>
      <c r="D15" s="4">
        <v>0</v>
      </c>
      <c r="E15" s="7">
        <v>155.9</v>
      </c>
      <c r="F15" s="7"/>
      <c r="G15" s="5"/>
      <c r="H15" s="5"/>
      <c r="I15" s="5"/>
    </row>
    <row r="16" spans="1:11" x14ac:dyDescent="0.25">
      <c r="A16" s="1"/>
      <c r="B16" s="20" t="s">
        <v>33</v>
      </c>
      <c r="C16" s="22">
        <f>SUM(C2:C15)</f>
        <v>6354</v>
      </c>
      <c r="D16" s="22">
        <f>SUM(D2:D15)</f>
        <v>5295</v>
      </c>
      <c r="E16" s="22">
        <f>SUM(E2:E15)</f>
        <v>623.6</v>
      </c>
      <c r="F16" s="22">
        <f>D16+E16</f>
        <v>5918.6</v>
      </c>
      <c r="G16" s="21">
        <f>C16-F16</f>
        <v>435.39999999999964</v>
      </c>
      <c r="H16" s="14"/>
      <c r="I16" s="14"/>
    </row>
    <row r="17" spans="1:9" x14ac:dyDescent="0.25">
      <c r="A17" s="1"/>
      <c r="B17" s="8"/>
      <c r="C17" s="3"/>
      <c r="D17" s="4"/>
      <c r="E17" s="7"/>
      <c r="F17" s="7"/>
      <c r="G17" s="5"/>
      <c r="H17" s="5"/>
      <c r="I17" s="5"/>
    </row>
    <row r="18" spans="1:9" x14ac:dyDescent="0.25">
      <c r="A18" s="1"/>
      <c r="B18" s="8">
        <v>43132</v>
      </c>
      <c r="C18" s="3">
        <v>1059</v>
      </c>
      <c r="D18" s="2"/>
      <c r="E18" s="7">
        <v>155.9</v>
      </c>
      <c r="F18" s="7"/>
      <c r="G18" s="2"/>
      <c r="H18" s="2"/>
      <c r="I18" s="2"/>
    </row>
    <row r="19" spans="1:9" x14ac:dyDescent="0.25">
      <c r="A19" s="1"/>
      <c r="B19" s="8">
        <v>43160</v>
      </c>
      <c r="C19" s="3">
        <v>1059</v>
      </c>
      <c r="D19" s="2"/>
      <c r="E19" s="7">
        <v>155.9</v>
      </c>
      <c r="F19" s="7"/>
      <c r="G19" s="2"/>
      <c r="H19" s="2"/>
      <c r="I19" s="2"/>
    </row>
    <row r="20" spans="1:9" x14ac:dyDescent="0.25">
      <c r="A20" s="1"/>
      <c r="B20" s="8">
        <v>43191</v>
      </c>
      <c r="C20" s="3">
        <v>1059</v>
      </c>
      <c r="D20" s="2"/>
      <c r="E20" s="7">
        <v>155.9</v>
      </c>
      <c r="F20" s="7"/>
      <c r="G20" s="2"/>
      <c r="H20" s="2"/>
      <c r="I20" s="2"/>
    </row>
    <row r="21" spans="1:9" x14ac:dyDescent="0.25">
      <c r="A21" s="1"/>
      <c r="B21" s="8">
        <v>43221</v>
      </c>
      <c r="C21" s="3">
        <v>1059</v>
      </c>
      <c r="D21" s="2"/>
      <c r="E21" s="7">
        <v>155.9</v>
      </c>
      <c r="F21" s="7"/>
      <c r="G21" s="2"/>
      <c r="H21" s="2"/>
      <c r="I21" s="2"/>
    </row>
    <row r="22" spans="1:9" x14ac:dyDescent="0.25">
      <c r="A22" s="1"/>
      <c r="B22" s="8">
        <v>43252</v>
      </c>
      <c r="C22" s="3">
        <v>1059</v>
      </c>
      <c r="D22" s="2"/>
      <c r="E22" s="7">
        <v>155.9</v>
      </c>
      <c r="F22" s="7"/>
      <c r="G22" s="2"/>
      <c r="H22" s="2"/>
      <c r="I22" s="2"/>
    </row>
    <row r="23" spans="1:9" x14ac:dyDescent="0.25">
      <c r="A23" s="1"/>
      <c r="B23" s="8">
        <v>43282</v>
      </c>
      <c r="C23" s="3">
        <v>1059</v>
      </c>
      <c r="D23" s="2"/>
      <c r="E23" s="7">
        <v>155.9</v>
      </c>
      <c r="F23" s="7"/>
      <c r="G23" s="2"/>
      <c r="H23" s="2"/>
      <c r="I23" s="2"/>
    </row>
    <row r="24" spans="1:9" x14ac:dyDescent="0.25">
      <c r="A24" s="1"/>
      <c r="B24" s="8">
        <v>43313</v>
      </c>
      <c r="C24" s="3">
        <v>1059</v>
      </c>
      <c r="D24" s="4"/>
      <c r="E24" s="7">
        <v>155.9</v>
      </c>
      <c r="F24" s="14"/>
      <c r="G24" s="2"/>
      <c r="H24" s="2"/>
      <c r="I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P-SAYAH 2018</vt:lpstr>
      <vt:lpstr>2018</vt:lpstr>
      <vt:lpstr>'P-SAYAH 2018'!Zone_d_impression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assa</dc:creator>
  <cp:lastModifiedBy>Utilisateur Windows</cp:lastModifiedBy>
  <cp:lastPrinted>2018-07-08T14:42:43Z</cp:lastPrinted>
  <dcterms:created xsi:type="dcterms:W3CDTF">2017-03-31T12:38:57Z</dcterms:created>
  <dcterms:modified xsi:type="dcterms:W3CDTF">2018-10-02T15:25:37Z</dcterms:modified>
</cp:coreProperties>
</file>