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3"/>
  </bookViews>
  <sheets>
    <sheet name="BP ev+JSC" sheetId="1" r:id="rId1"/>
    <sheet name="Début BP" sheetId="4" r:id="rId2"/>
    <sheet name="Structure des flux" sheetId="5" r:id="rId3"/>
    <sheet name="Travaux" sheetId="7" r:id="rId4"/>
  </sheets>
  <definedNames>
    <definedName name="_xlnm.Print_Area" localSheetId="1">'Début BP'!$A$1:$G$58</definedName>
    <definedName name="_xlnm.Print_Area" localSheetId="3">Travaux!$A$1:$H$32</definedName>
  </definedNames>
  <calcPr calcId="145621"/>
</workbook>
</file>

<file path=xl/calcChain.xml><?xml version="1.0" encoding="utf-8"?>
<calcChain xmlns="http://schemas.openxmlformats.org/spreadsheetml/2006/main">
  <c r="D10" i="7" l="1"/>
  <c r="D31" i="7" s="1"/>
  <c r="C10" i="7"/>
  <c r="C31" i="7" s="1"/>
  <c r="C32" i="7" l="1"/>
  <c r="B41" i="1"/>
  <c r="B34" i="1"/>
  <c r="B35" i="1"/>
  <c r="E9" i="1"/>
  <c r="F9" i="1" s="1"/>
  <c r="G9" i="1" s="1"/>
  <c r="H9" i="1" s="1"/>
  <c r="D9" i="1"/>
  <c r="C9" i="1"/>
  <c r="C8" i="1"/>
  <c r="M22" i="1"/>
  <c r="B24" i="1" l="1"/>
  <c r="C24" i="1" s="1"/>
  <c r="K35" i="1"/>
  <c r="K40" i="1"/>
  <c r="E19" i="1" l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D64" i="1"/>
  <c r="C41" i="1"/>
  <c r="C44" i="1"/>
  <c r="G11" i="1"/>
  <c r="F6" i="1"/>
  <c r="E10" i="1"/>
  <c r="F32" i="1"/>
  <c r="G4" i="1"/>
  <c r="C55" i="4"/>
  <c r="E54" i="4"/>
  <c r="H45" i="1" l="1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E58" i="1" l="1"/>
  <c r="E59" i="1" s="1"/>
  <c r="E50" i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G44" i="1"/>
  <c r="F60" i="1" l="1"/>
  <c r="H44" i="1"/>
  <c r="H50" i="1" s="1"/>
  <c r="G50" i="1"/>
  <c r="G60" i="1" l="1"/>
  <c r="H60" i="1"/>
</calcChain>
</file>

<file path=xl/sharedStrings.xml><?xml version="1.0" encoding="utf-8"?>
<sst xmlns="http://schemas.openxmlformats.org/spreadsheetml/2006/main" count="346" uniqueCount="274">
  <si>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</si>
  <si>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</si>
  <si>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</si>
  <si>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</si>
  <si>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</si>
  <si>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</si>
  <si>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</si>
  <si>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</si>
  <si>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</si>
  <si>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</si>
  <si>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</si>
  <si>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</si>
  <si>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</si>
  <si>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</si>
  <si>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</si>
  <si>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</si>
  <si>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</si>
  <si>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</si>
  <si>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</si>
  <si>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</si>
  <si>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</si>
  <si>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</si>
  <si>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</si>
  <si>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</si>
  <si>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</si>
  <si>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</si>
  <si>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</si>
  <si>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</si>
  <si>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</si>
  <si>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</si>
  <si>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</si>
  <si>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</si>
  <si>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</si>
  <si>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</si>
  <si>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</si>
  <si>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</si>
  <si>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</si>
  <si>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</si>
  <si>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</si>
  <si>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</si>
  <si>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</si>
  <si>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</si>
  <si>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</si>
  <si>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</si>
  <si>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</si>
  <si>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</si>
  <si>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</si>
  <si>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</si>
  <si>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</si>
  <si>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</si>
  <si>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</si>
  <si>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</si>
  <si>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</si>
  <si>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</si>
  <si>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</si>
  <si>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</si>
  <si>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</si>
  <si>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</si>
  <si>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</si>
  <si>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</si>
  <si>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</si>
  <si>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</si>
  <si>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</si>
  <si>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</si>
  <si>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</si>
  <si>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</si>
  <si>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</si>
  <si>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</si>
  <si>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</si>
  <si>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</si>
  <si>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</si>
  <si>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</si>
  <si>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</si>
  <si>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</si>
  <si>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</si>
  <si>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</si>
  <si>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</si>
  <si>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</si>
  <si>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</si>
  <si>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</si>
  <si>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</si>
  <si>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</si>
  <si>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</si>
  <si>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</si>
  <si>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</si>
  <si>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</si>
  <si>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</si>
  <si>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</si>
  <si>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</si>
  <si>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</si>
  <si>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</si>
  <si>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</si>
  <si>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</si>
  <si>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</si>
  <si>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</si>
  <si>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</si>
  <si>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</si>
  <si>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</si>
  <si>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</si>
  <si>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</si>
  <si>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</si>
  <si>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</si>
  <si>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</si>
  <si>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</si>
  <si>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</si>
  <si>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</si>
  <si>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</si>
  <si>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</si>
  <si>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</si>
  <si>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</si>
  <si>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</si>
  <si>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</si>
  <si>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</si>
  <si>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</si>
  <si>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</si>
  <si>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</si>
  <si>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</si>
  <si>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</si>
  <si>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</si>
  <si>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</si>
  <si>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</si>
  <si>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</si>
  <si>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</si>
  <si>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</si>
  <si>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</si>
  <si>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</si>
  <si>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</si>
  <si>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</si>
  <si>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</si>
  <si>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</si>
  <si>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</si>
  <si>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</si>
  <si>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</si>
  <si>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</si>
  <si>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</si>
  <si>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</si>
  <si>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</si>
  <si>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</si>
  <si>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</si>
  <si>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</si>
  <si>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</si>
  <si>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</si>
  <si>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</si>
  <si>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</si>
  <si>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</si>
  <si>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</si>
  <si>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</si>
  <si>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</si>
  <si>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</si>
  <si>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</si>
  <si>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</si>
  <si>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</si>
  <si>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</si>
  <si>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</si>
  <si>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</si>
  <si>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</si>
  <si>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</si>
  <si>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</si>
  <si>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</si>
  <si>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</si>
  <si>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</si>
  <si>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</si>
  <si>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</si>
  <si>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</si>
  <si>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</si>
  <si>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</si>
  <si>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</si>
  <si>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</si>
  <si>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</si>
  <si>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</si>
  <si>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</si>
  <si>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</si>
  <si>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</si>
  <si>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</si>
  <si>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</si>
  <si>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</si>
  <si>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</si>
  <si>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</si>
  <si>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</si>
  <si>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</si>
  <si>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</si>
  <si>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</si>
  <si>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</si>
  <si>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</si>
  <si>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</si>
  <si>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</si>
  <si>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</si>
  <si>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</si>
  <si>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</si>
  <si>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</si>
  <si>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</si>
  <si>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</si>
  <si>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</si>
  <si>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</si>
  <si>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</si>
  <si>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</si>
  <si>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</si>
  <si>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</si>
  <si>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</si>
  <si>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</si>
  <si>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</si>
  <si>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</si>
  <si>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</si>
  <si>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</si>
  <si>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</si>
  <si>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</si>
  <si>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</si>
  <si>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</si>
  <si>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</si>
  <si>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</si>
  <si>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</si>
  <si>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</si>
  <si>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</si>
  <si>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</si>
  <si>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Travaux décoration ammeublement</t>
  </si>
  <si>
    <t>D42 1/5ème amortissement travaux</t>
  </si>
  <si>
    <t>Dépôt de garantie bail commercial</t>
  </si>
  <si>
    <t>Biotiful Design</t>
  </si>
  <si>
    <t>CRACIUN Bat.</t>
  </si>
  <si>
    <t>DEVIS</t>
  </si>
  <si>
    <t>TOTAL</t>
  </si>
  <si>
    <t>Montant</t>
  </si>
  <si>
    <t>N° 842</t>
  </si>
  <si>
    <t>N° 042/15</t>
  </si>
  <si>
    <t>Réglé</t>
  </si>
  <si>
    <t>N° 1085</t>
  </si>
  <si>
    <t>N° 528</t>
  </si>
  <si>
    <t>N° 4109</t>
  </si>
  <si>
    <t>N° 214</t>
  </si>
  <si>
    <t>N° 945</t>
  </si>
  <si>
    <t>N°</t>
  </si>
  <si>
    <t>DARTY (frigo)</t>
  </si>
  <si>
    <t>St Maclou (Rideaux)</t>
  </si>
  <si>
    <t>Meubles</t>
  </si>
  <si>
    <t>FACTURES</t>
  </si>
  <si>
    <t>Multimedia</t>
  </si>
  <si>
    <t>SMIR Climatisation</t>
  </si>
  <si>
    <t>FACTURES TRAVAUX ET MOBILIER REGLEES ET DEVIS A VENIR</t>
  </si>
  <si>
    <t>Dalles Plafond</t>
  </si>
  <si>
    <t>Occasion</t>
  </si>
  <si>
    <t>LEDHUT</t>
  </si>
  <si>
    <t>HT</t>
  </si>
  <si>
    <t>Simplebo site web</t>
  </si>
  <si>
    <t>CHEQUE</t>
  </si>
  <si>
    <t>Virement</t>
  </si>
  <si>
    <t>X</t>
  </si>
  <si>
    <t>Espèces</t>
  </si>
  <si>
    <t>DATE</t>
  </si>
  <si>
    <t>Reglement</t>
  </si>
  <si>
    <t>2.03.15</t>
  </si>
  <si>
    <t>20.03.15</t>
  </si>
  <si>
    <t>28.05.15</t>
  </si>
  <si>
    <t>6.02.15</t>
  </si>
  <si>
    <t>23.02.15</t>
  </si>
  <si>
    <t xml:space="preserve">Parquet (avance) </t>
  </si>
  <si>
    <t xml:space="preserve">parquet (solde) </t>
  </si>
  <si>
    <t>CRACIUN-IKEA</t>
  </si>
  <si>
    <t>29.04.15</t>
  </si>
  <si>
    <t>4.03.15</t>
  </si>
  <si>
    <t>9.04.15</t>
  </si>
  <si>
    <t>19.05.15</t>
  </si>
  <si>
    <t>A VENIR</t>
  </si>
  <si>
    <t>JUSTIF</t>
  </si>
  <si>
    <t>Avance Craciun</t>
  </si>
  <si>
    <t>25.03.15</t>
  </si>
  <si>
    <t>20.04.15</t>
  </si>
  <si>
    <t>11.05.15</t>
  </si>
  <si>
    <t>30.04.15</t>
  </si>
  <si>
    <t>086/15</t>
  </si>
  <si>
    <t>S/Total Architecte</t>
  </si>
  <si>
    <t>22.05.15</t>
  </si>
  <si>
    <t>Montant TTC</t>
  </si>
  <si>
    <t>Justif TABLEAU 2</t>
  </si>
  <si>
    <t>Total Craciun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</si>
</sst>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/>
    <xf numFmtId="14" fontId="0" fillId="0" borderId="1" xfId="0" applyNumberFormat="1" applyBorder="1"/>
    <xf numFmtId="3" fontId="4" fillId="0" borderId="1" xfId="0" applyNumberFormat="1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4" fillId="0" borderId="24" xfId="0" applyFont="1" applyBorder="1"/>
    <xf numFmtId="0" fontId="0" fillId="0" borderId="24" xfId="0" applyBorder="1"/>
    <xf numFmtId="0" fontId="0" fillId="0" borderId="23" xfId="0" applyBorder="1"/>
    <xf numFmtId="0" fontId="4" fillId="0" borderId="25" xfId="0" applyFont="1" applyBorder="1"/>
    <xf numFmtId="0" fontId="0" fillId="0" borderId="26" xfId="0" applyBorder="1"/>
    <xf numFmtId="0" fontId="0" fillId="0" borderId="7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0" fillId="0" borderId="19" xfId="0" applyBorder="1"/>
    <xf numFmtId="0" fontId="4" fillId="0" borderId="19" xfId="0" applyFont="1" applyBorder="1"/>
    <xf numFmtId="0" fontId="0" fillId="0" borderId="27" xfId="0" applyNumberFormat="1" applyBorder="1"/>
    <xf numFmtId="0" fontId="0" fillId="0" borderId="1" xfId="0" applyNumberFormat="1" applyBorder="1"/>
    <xf numFmtId="0" fontId="0" fillId="0" borderId="28" xfId="0" applyBorder="1"/>
    <xf numFmtId="0" fontId="0" fillId="0" borderId="27" xfId="0" applyBorder="1"/>
    <xf numFmtId="0" fontId="0" fillId="0" borderId="21" xfId="0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4" fillId="0" borderId="1" xfId="0" applyNumberFormat="1" applyFont="1" applyBorder="1"/>
    <xf numFmtId="3" fontId="4" fillId="0" borderId="23" xfId="0" applyNumberFormat="1" applyFont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22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94" t="s">
        <v>207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13" t="s">
        <v>201</v>
      </c>
      <c r="B4" s="114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15"/>
      <c r="B5" s="116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202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202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3" t="s">
        <v>204</v>
      </c>
      <c r="L21" s="93" t="s">
        <v>203</v>
      </c>
      <c r="M21" s="93" t="s">
        <v>205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2">
        <v>357</v>
      </c>
      <c r="L22" s="92">
        <v>70</v>
      </c>
      <c r="M22" s="93">
        <f>L22*K22</f>
        <v>24990</v>
      </c>
      <c r="O22" t="s">
        <v>208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215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209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10" t="s">
        <v>163</v>
      </c>
      <c r="K32" s="110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210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11" t="s">
        <v>195</v>
      </c>
      <c r="K37" s="112"/>
      <c r="M37" t="s">
        <v>211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213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216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206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214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212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17" t="s">
        <v>26</v>
      </c>
      <c r="C1" s="117"/>
      <c r="D1" s="19"/>
      <c r="E1" s="117" t="s">
        <v>27</v>
      </c>
      <c r="F1" s="117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18" t="s">
        <v>36</v>
      </c>
      <c r="C10" s="119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9" zoomScaleNormal="100" workbookViewId="0">
      <selection activeCell="D37" sqref="D37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7.85546875" customWidth="1"/>
    <col min="5" max="5" width="9.42578125" customWidth="1"/>
    <col min="6" max="6" width="9.7109375" customWidth="1"/>
    <col min="7" max="7" width="10.5703125" customWidth="1"/>
    <col min="8" max="8" width="8.7109375" customWidth="1"/>
  </cols>
  <sheetData>
    <row r="1" spans="1:8" ht="15.75" thickBot="1" x14ac:dyDescent="0.3">
      <c r="A1" s="107" t="s">
        <v>237</v>
      </c>
      <c r="B1" s="108"/>
      <c r="C1" s="108"/>
      <c r="D1" s="108"/>
      <c r="E1" s="108"/>
      <c r="F1" s="108"/>
    </row>
    <row r="2" spans="1:8" ht="15.75" thickBot="1" x14ac:dyDescent="0.3">
      <c r="A2" s="134" t="s">
        <v>181</v>
      </c>
      <c r="B2" s="135" t="s">
        <v>234</v>
      </c>
      <c r="C2" s="135" t="s">
        <v>221</v>
      </c>
      <c r="D2" s="135"/>
      <c r="E2" s="135" t="s">
        <v>230</v>
      </c>
      <c r="F2" s="136"/>
      <c r="G2" s="137" t="s">
        <v>247</v>
      </c>
      <c r="H2" s="138"/>
    </row>
    <row r="3" spans="1:8" ht="15.75" thickBot="1" x14ac:dyDescent="0.3">
      <c r="A3" s="127"/>
      <c r="B3" s="128" t="s">
        <v>230</v>
      </c>
      <c r="C3" s="129" t="s">
        <v>241</v>
      </c>
      <c r="D3" s="130" t="s">
        <v>186</v>
      </c>
      <c r="E3" s="131" t="s">
        <v>243</v>
      </c>
      <c r="F3" s="129" t="s">
        <v>244</v>
      </c>
      <c r="G3" s="132" t="s">
        <v>248</v>
      </c>
      <c r="H3" s="133" t="s">
        <v>219</v>
      </c>
    </row>
    <row r="4" spans="1:8" x14ac:dyDescent="0.25">
      <c r="A4" s="124" t="s">
        <v>217</v>
      </c>
      <c r="B4" s="125" t="s">
        <v>227</v>
      </c>
      <c r="C4" s="125">
        <v>380</v>
      </c>
      <c r="D4" s="122">
        <v>76</v>
      </c>
      <c r="E4" s="125"/>
      <c r="F4" s="126"/>
      <c r="G4" s="125"/>
      <c r="H4" s="143"/>
    </row>
    <row r="5" spans="1:8" x14ac:dyDescent="0.25">
      <c r="A5" s="103" t="s">
        <v>217</v>
      </c>
      <c r="B5" s="3" t="s">
        <v>228</v>
      </c>
      <c r="C5" s="3">
        <v>769</v>
      </c>
      <c r="D5" s="123">
        <v>152</v>
      </c>
      <c r="E5" s="3"/>
      <c r="F5" s="141" t="s">
        <v>245</v>
      </c>
      <c r="G5" s="3" t="s">
        <v>252</v>
      </c>
      <c r="H5" s="109"/>
    </row>
    <row r="6" spans="1:8" x14ac:dyDescent="0.25">
      <c r="A6" s="103" t="s">
        <v>217</v>
      </c>
      <c r="B6" s="3" t="s">
        <v>226</v>
      </c>
      <c r="C6" s="3">
        <v>760</v>
      </c>
      <c r="D6" s="123">
        <v>152</v>
      </c>
      <c r="E6" s="3"/>
      <c r="F6" s="141" t="s">
        <v>245</v>
      </c>
      <c r="G6" s="3" t="s">
        <v>253</v>
      </c>
      <c r="H6" s="109"/>
    </row>
    <row r="7" spans="1:8" x14ac:dyDescent="0.25">
      <c r="A7" s="103" t="s">
        <v>217</v>
      </c>
      <c r="B7" s="3" t="s">
        <v>222</v>
      </c>
      <c r="C7" s="3">
        <v>780</v>
      </c>
      <c r="D7" s="123">
        <v>156</v>
      </c>
      <c r="E7" s="3"/>
      <c r="F7" s="141"/>
      <c r="G7" s="3"/>
      <c r="H7" s="109"/>
    </row>
    <row r="8" spans="1:8" x14ac:dyDescent="0.25">
      <c r="A8" s="103" t="s">
        <v>217</v>
      </c>
      <c r="B8" s="3" t="s">
        <v>229</v>
      </c>
      <c r="C8" s="27">
        <v>910</v>
      </c>
      <c r="D8" s="123">
        <v>182</v>
      </c>
      <c r="E8" s="3"/>
      <c r="F8" s="141"/>
      <c r="G8" s="3"/>
      <c r="H8" s="109"/>
    </row>
    <row r="9" spans="1:8" x14ac:dyDescent="0.25">
      <c r="A9" s="103" t="s">
        <v>217</v>
      </c>
      <c r="B9" s="3" t="s">
        <v>225</v>
      </c>
      <c r="C9" s="27">
        <v>910</v>
      </c>
      <c r="D9" s="123">
        <v>182</v>
      </c>
      <c r="E9" s="3"/>
      <c r="F9" s="141"/>
      <c r="G9" s="3"/>
      <c r="H9" s="109"/>
    </row>
    <row r="10" spans="1:8" x14ac:dyDescent="0.25">
      <c r="A10" s="100" t="s">
        <v>269</v>
      </c>
      <c r="B10" s="12"/>
      <c r="C10" s="96">
        <f>SUM(C4:C9)</f>
        <v>4509</v>
      </c>
      <c r="D10" s="139">
        <f>SUM(D4:D9)</f>
        <v>900</v>
      </c>
      <c r="E10" s="3"/>
      <c r="F10" s="141"/>
      <c r="G10" s="3"/>
      <c r="H10" s="109"/>
    </row>
    <row r="11" spans="1:8" x14ac:dyDescent="0.25">
      <c r="A11" s="103" t="s">
        <v>218</v>
      </c>
      <c r="B11" s="3" t="s">
        <v>223</v>
      </c>
      <c r="C11" s="3">
        <v>15928</v>
      </c>
      <c r="D11" s="123"/>
      <c r="E11" s="3">
        <v>8388728</v>
      </c>
      <c r="F11" s="141"/>
      <c r="G11" s="3" t="s">
        <v>249</v>
      </c>
      <c r="H11" s="109"/>
    </row>
    <row r="12" spans="1:8" x14ac:dyDescent="0.25">
      <c r="A12" s="103" t="s">
        <v>218</v>
      </c>
      <c r="B12" s="3" t="s">
        <v>224</v>
      </c>
      <c r="C12" s="3">
        <v>11946</v>
      </c>
      <c r="D12" s="122"/>
      <c r="E12" s="3">
        <v>8388731</v>
      </c>
      <c r="F12" s="141"/>
      <c r="G12" s="3" t="s">
        <v>250</v>
      </c>
      <c r="H12" s="109"/>
    </row>
    <row r="13" spans="1:8" x14ac:dyDescent="0.25">
      <c r="A13" s="103" t="s">
        <v>218</v>
      </c>
      <c r="B13" s="3" t="s">
        <v>224</v>
      </c>
      <c r="C13" s="3">
        <v>13962.8</v>
      </c>
      <c r="D13" s="3"/>
      <c r="E13" s="3">
        <v>8388751</v>
      </c>
      <c r="F13" s="141"/>
      <c r="G13" s="3" t="s">
        <v>251</v>
      </c>
      <c r="H13" s="109"/>
    </row>
    <row r="14" spans="1:8" x14ac:dyDescent="0.25">
      <c r="A14" s="100" t="s">
        <v>273</v>
      </c>
      <c r="B14" s="12" t="s">
        <v>268</v>
      </c>
      <c r="C14" s="12">
        <v>44288.76</v>
      </c>
      <c r="D14" s="12">
        <v>8857.75</v>
      </c>
      <c r="E14" s="3"/>
      <c r="F14" s="141"/>
      <c r="G14" s="3"/>
      <c r="H14" s="109"/>
    </row>
    <row r="15" spans="1:8" x14ac:dyDescent="0.25">
      <c r="A15" s="103" t="s">
        <v>254</v>
      </c>
      <c r="B15" s="3"/>
      <c r="C15" s="3">
        <v>4200</v>
      </c>
      <c r="D15" s="95"/>
      <c r="E15" s="3">
        <v>8388730</v>
      </c>
      <c r="F15" s="141"/>
      <c r="G15" s="3" t="s">
        <v>258</v>
      </c>
      <c r="H15" s="109"/>
    </row>
    <row r="16" spans="1:8" x14ac:dyDescent="0.25">
      <c r="A16" s="103" t="s">
        <v>254</v>
      </c>
      <c r="B16" s="3"/>
      <c r="C16" s="3">
        <v>3766</v>
      </c>
      <c r="D16" s="95"/>
      <c r="E16" s="3">
        <v>8388737</v>
      </c>
      <c r="F16" s="141"/>
      <c r="G16" s="3" t="s">
        <v>259</v>
      </c>
      <c r="H16" s="109"/>
    </row>
    <row r="17" spans="1:8" x14ac:dyDescent="0.25">
      <c r="A17" s="103" t="s">
        <v>255</v>
      </c>
      <c r="B17" s="3"/>
      <c r="C17" s="3">
        <v>458</v>
      </c>
      <c r="D17" s="95"/>
      <c r="E17" s="3">
        <v>8388738</v>
      </c>
      <c r="F17" s="141"/>
      <c r="G17" s="3" t="s">
        <v>265</v>
      </c>
      <c r="H17" s="109"/>
    </row>
    <row r="18" spans="1:8" x14ac:dyDescent="0.25">
      <c r="A18" s="103" t="s">
        <v>263</v>
      </c>
      <c r="B18" s="3"/>
      <c r="C18" s="3">
        <v>412.1</v>
      </c>
      <c r="D18" s="95"/>
      <c r="E18" s="3">
        <v>8388746</v>
      </c>
      <c r="F18" s="141"/>
      <c r="G18" s="3" t="s">
        <v>260</v>
      </c>
      <c r="H18" s="109"/>
    </row>
    <row r="19" spans="1:8" x14ac:dyDescent="0.25">
      <c r="A19" s="103" t="s">
        <v>263</v>
      </c>
      <c r="B19" s="3"/>
      <c r="C19" s="3">
        <v>1774.68</v>
      </c>
      <c r="D19" s="95"/>
      <c r="E19" s="3">
        <v>8388734</v>
      </c>
      <c r="F19" s="141"/>
      <c r="G19" s="3" t="s">
        <v>264</v>
      </c>
      <c r="H19" s="109"/>
    </row>
    <row r="20" spans="1:8" x14ac:dyDescent="0.25">
      <c r="A20" s="100" t="s">
        <v>232</v>
      </c>
      <c r="B20" s="3"/>
      <c r="C20" s="12">
        <v>965.85</v>
      </c>
      <c r="D20" s="12">
        <v>193.19</v>
      </c>
      <c r="E20" s="3"/>
      <c r="F20" s="141" t="s">
        <v>245</v>
      </c>
      <c r="G20" s="3"/>
      <c r="H20" s="109"/>
    </row>
    <row r="21" spans="1:8" x14ac:dyDescent="0.25">
      <c r="A21" s="103" t="s">
        <v>232</v>
      </c>
      <c r="B21" s="3"/>
      <c r="C21" s="3"/>
      <c r="D21" s="3"/>
      <c r="E21" s="3"/>
      <c r="F21" s="141" t="s">
        <v>245</v>
      </c>
      <c r="G21" s="3"/>
      <c r="H21" s="109"/>
    </row>
    <row r="22" spans="1:8" x14ac:dyDescent="0.25">
      <c r="A22" s="103" t="s">
        <v>256</v>
      </c>
      <c r="B22" s="3"/>
      <c r="C22" s="3">
        <v>782.48</v>
      </c>
      <c r="D22" s="3"/>
      <c r="E22" s="3">
        <v>8388741</v>
      </c>
      <c r="F22" s="141"/>
      <c r="G22" s="3" t="s">
        <v>257</v>
      </c>
      <c r="H22" s="109"/>
    </row>
    <row r="23" spans="1:8" x14ac:dyDescent="0.25">
      <c r="A23" s="103" t="s">
        <v>231</v>
      </c>
      <c r="B23" s="3" t="s">
        <v>261</v>
      </c>
      <c r="C23" s="3"/>
      <c r="D23" s="3"/>
      <c r="E23" s="3"/>
      <c r="F23" s="141"/>
      <c r="G23" s="3"/>
      <c r="H23" s="109">
        <v>135</v>
      </c>
    </row>
    <row r="24" spans="1:8" x14ac:dyDescent="0.25">
      <c r="A24" s="103" t="s">
        <v>235</v>
      </c>
      <c r="B24" s="3" t="s">
        <v>261</v>
      </c>
      <c r="C24" s="3"/>
      <c r="D24" s="3"/>
      <c r="E24" s="3"/>
      <c r="F24" s="141"/>
      <c r="G24" s="3"/>
      <c r="H24" s="109">
        <v>2300</v>
      </c>
    </row>
    <row r="25" spans="1:8" x14ac:dyDescent="0.25">
      <c r="A25" s="103" t="s">
        <v>233</v>
      </c>
      <c r="B25" s="12" t="s">
        <v>262</v>
      </c>
      <c r="C25" s="12">
        <v>3340.62</v>
      </c>
      <c r="D25" s="12">
        <v>617.59</v>
      </c>
      <c r="E25" s="3"/>
      <c r="F25" s="141"/>
      <c r="G25" s="12" t="s">
        <v>272</v>
      </c>
      <c r="H25" s="109"/>
    </row>
    <row r="26" spans="1:8" x14ac:dyDescent="0.25">
      <c r="A26" s="105" t="s">
        <v>242</v>
      </c>
      <c r="B26" s="106"/>
      <c r="C26" s="99">
        <v>2800</v>
      </c>
      <c r="D26" s="99">
        <v>560</v>
      </c>
      <c r="E26" s="106"/>
      <c r="F26" s="142" t="s">
        <v>245</v>
      </c>
      <c r="G26" s="3" t="s">
        <v>270</v>
      </c>
      <c r="H26" s="109"/>
    </row>
    <row r="27" spans="1:8" x14ac:dyDescent="0.25">
      <c r="A27" s="105" t="s">
        <v>236</v>
      </c>
      <c r="B27" s="106" t="s">
        <v>261</v>
      </c>
      <c r="C27" s="106"/>
      <c r="D27" s="106"/>
      <c r="E27" s="106"/>
      <c r="F27" s="120"/>
      <c r="G27" s="3"/>
      <c r="H27" s="109">
        <v>3851</v>
      </c>
    </row>
    <row r="28" spans="1:8" x14ac:dyDescent="0.25">
      <c r="A28" s="105" t="s">
        <v>238</v>
      </c>
      <c r="B28" s="106" t="s">
        <v>239</v>
      </c>
      <c r="C28" s="99">
        <v>400</v>
      </c>
      <c r="D28" s="106">
        <v>0</v>
      </c>
      <c r="E28" s="106"/>
      <c r="F28" s="120" t="s">
        <v>246</v>
      </c>
      <c r="G28" s="3"/>
      <c r="H28" s="109"/>
    </row>
    <row r="29" spans="1:8" x14ac:dyDescent="0.25">
      <c r="A29" s="105" t="s">
        <v>240</v>
      </c>
      <c r="B29" s="81">
        <v>2200006218</v>
      </c>
      <c r="C29" s="99">
        <v>102.72</v>
      </c>
      <c r="D29" s="99">
        <v>20.54</v>
      </c>
      <c r="E29" s="106"/>
      <c r="F29" s="142" t="s">
        <v>245</v>
      </c>
      <c r="G29" s="3" t="s">
        <v>267</v>
      </c>
      <c r="H29" s="109"/>
    </row>
    <row r="30" spans="1:8" x14ac:dyDescent="0.25">
      <c r="A30" s="105" t="s">
        <v>240</v>
      </c>
      <c r="B30" s="81">
        <v>2200006299</v>
      </c>
      <c r="C30" s="99">
        <v>984.28</v>
      </c>
      <c r="D30" s="99">
        <v>197.66</v>
      </c>
      <c r="E30" s="106"/>
      <c r="F30" s="142" t="s">
        <v>245</v>
      </c>
      <c r="G30" s="3" t="s">
        <v>266</v>
      </c>
      <c r="H30" s="109"/>
    </row>
    <row r="31" spans="1:8" x14ac:dyDescent="0.25">
      <c r="A31" s="104" t="s">
        <v>220</v>
      </c>
      <c r="B31" s="99"/>
      <c r="C31" s="140">
        <f>C10+C14+C20+C25+C26+C28+C29+C30</f>
        <v>57391.23</v>
      </c>
      <c r="D31" s="99">
        <f>D10+D14+D20+D25+D26+D29+D30</f>
        <v>11346.730000000001</v>
      </c>
      <c r="E31" s="99"/>
      <c r="F31" s="121"/>
      <c r="G31" s="3"/>
      <c r="H31" s="109"/>
    </row>
    <row r="32" spans="1:8" ht="15.75" thickBot="1" x14ac:dyDescent="0.3">
      <c r="A32" s="144" t="s">
        <v>271</v>
      </c>
      <c r="B32" s="98"/>
      <c r="C32" s="145">
        <f>C31+D31</f>
        <v>68737.960000000006</v>
      </c>
      <c r="D32" s="98"/>
      <c r="E32" s="98"/>
      <c r="F32" s="146"/>
      <c r="G32" s="101"/>
      <c r="H32" s="102"/>
    </row>
    <row r="33" spans="1:8" x14ac:dyDescent="0.25">
      <c r="A33" s="91"/>
      <c r="B33" s="81"/>
      <c r="C33" s="97"/>
      <c r="D33" s="81"/>
      <c r="E33" s="81"/>
      <c r="F33" s="81"/>
      <c r="G33" s="81"/>
      <c r="H33" s="81"/>
    </row>
    <row r="34" spans="1:8" x14ac:dyDescent="0.25">
      <c r="A34" s="81"/>
      <c r="B34" s="81"/>
      <c r="C34" s="81"/>
      <c r="D34" s="81"/>
      <c r="E34" s="81"/>
      <c r="F34" s="81"/>
      <c r="G34" s="81"/>
      <c r="H34" s="81"/>
    </row>
    <row r="35" spans="1:8" x14ac:dyDescent="0.25">
      <c r="A35" s="91"/>
      <c r="B35" s="81"/>
      <c r="C35" s="81"/>
      <c r="D35" s="81"/>
    </row>
    <row r="36" spans="1:8" x14ac:dyDescent="0.25">
      <c r="A36" s="81"/>
      <c r="B36" s="81"/>
      <c r="C36" s="81"/>
      <c r="D36" s="81"/>
    </row>
    <row r="37" spans="1:8" x14ac:dyDescent="0.25">
      <c r="A37" s="81"/>
      <c r="B37" s="81"/>
      <c r="C37" s="81"/>
      <c r="D37" s="81"/>
    </row>
    <row r="38" spans="1:8" x14ac:dyDescent="0.25">
      <c r="A38" s="81"/>
      <c r="B38" s="81"/>
      <c r="C38" s="81"/>
      <c r="D38" s="81"/>
    </row>
    <row r="39" spans="1:8" x14ac:dyDescent="0.25">
      <c r="A39" s="97"/>
      <c r="B39" s="81"/>
      <c r="C39" s="97"/>
      <c r="D39" s="81"/>
      <c r="G39" s="10"/>
    </row>
    <row r="40" spans="1:8" x14ac:dyDescent="0.25">
      <c r="A40" s="81"/>
      <c r="B40" s="81"/>
      <c r="C40" s="81"/>
      <c r="D40" s="8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ev+JSC</vt:lpstr>
      <vt:lpstr>Début BP</vt:lpstr>
      <vt:lpstr>Structure des flux</vt:lpstr>
      <vt:lpstr>Travaux</vt:lpstr>
      <vt:lpstr>'Début BP'!Zone_d_impression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2015-08-20T17:12:07Z</cp:lastPrinted>
  <dcterms:created xsi:type="dcterms:W3CDTF">2015-01-28T10:39:50Z</dcterms:created>
  <dcterms:modified xsi:type="dcterms:W3CDTF">2015-08-20T17:14:04Z</dcterms:modified>
</cp:coreProperties>
</file>