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115" windowHeight="4695"/>
  </bookViews>
  <sheets>
    <sheet name="CHARGES FIXE" sheetId="2" r:id="rId1"/>
    <sheet name="Feuil1" sheetId="3" r:id="rId2"/>
  </sheets>
  <calcPr calcId="125725" concurrentCalc="0"/>
</workbook>
</file>

<file path=xl/calcChain.xml><?xml version="1.0" encoding="utf-8"?>
<calcChain xmlns="http://schemas.openxmlformats.org/spreadsheetml/2006/main">
  <c r="M43" i="2"/>
  <c r="L43"/>
  <c r="K43"/>
  <c r="J43"/>
  <c r="I43"/>
  <c r="H43"/>
  <c r="G43"/>
  <c r="C25" l="1"/>
  <c r="D25"/>
  <c r="E25"/>
  <c r="F25"/>
  <c r="G25"/>
  <c r="H25"/>
  <c r="I25"/>
  <c r="J25"/>
  <c r="K25"/>
  <c r="L25"/>
  <c r="M25"/>
  <c r="C24"/>
  <c r="D24"/>
  <c r="E24"/>
  <c r="F24"/>
  <c r="G24"/>
  <c r="H24"/>
  <c r="I24"/>
  <c r="J24"/>
  <c r="K24"/>
  <c r="L24"/>
  <c r="M24"/>
  <c r="C23"/>
  <c r="D23"/>
  <c r="E23"/>
  <c r="F23"/>
  <c r="G23"/>
  <c r="H23"/>
  <c r="I23"/>
  <c r="J23"/>
  <c r="K23"/>
  <c r="L23"/>
  <c r="M23"/>
  <c r="C22"/>
  <c r="D22"/>
  <c r="E22"/>
  <c r="E37" s="1"/>
  <c r="F22"/>
  <c r="G22"/>
  <c r="H22"/>
  <c r="I22"/>
  <c r="I37" s="1"/>
  <c r="J22"/>
  <c r="K22"/>
  <c r="L22"/>
  <c r="M22"/>
  <c r="M37" s="1"/>
  <c r="B25"/>
  <c r="B24"/>
  <c r="B23"/>
  <c r="B22"/>
  <c r="B37" s="1"/>
  <c r="F37" l="1"/>
  <c r="C37"/>
  <c r="J37"/>
  <c r="K37"/>
  <c r="G37"/>
  <c r="L37"/>
  <c r="H37"/>
  <c r="D37"/>
  <c r="D39" s="1"/>
</calcChain>
</file>

<file path=xl/sharedStrings.xml><?xml version="1.0" encoding="utf-8"?>
<sst xmlns="http://schemas.openxmlformats.org/spreadsheetml/2006/main" count="52" uniqueCount="35">
  <si>
    <t>JUIN</t>
  </si>
  <si>
    <t>JUILLET</t>
  </si>
  <si>
    <t>AOUT</t>
  </si>
  <si>
    <t>TOTAL</t>
  </si>
  <si>
    <t xml:space="preserve">JANVIER </t>
  </si>
  <si>
    <t xml:space="preserve">FEVRIER </t>
  </si>
  <si>
    <t>MARS</t>
  </si>
  <si>
    <t>AVRIL</t>
  </si>
  <si>
    <t>MAI</t>
  </si>
  <si>
    <t>SEPTEMBRE</t>
  </si>
  <si>
    <t>OCTOBRE</t>
  </si>
  <si>
    <t>NOVEMBRE</t>
  </si>
  <si>
    <t>DECEMBRE</t>
  </si>
  <si>
    <t>CHARGES FIXE</t>
  </si>
  <si>
    <t xml:space="preserve">LOYER </t>
  </si>
  <si>
    <t>CHARGES</t>
  </si>
  <si>
    <t>TAXE FONCIERE</t>
  </si>
  <si>
    <t>TAXE DE BUREAU</t>
  </si>
  <si>
    <t>EDF</t>
  </si>
  <si>
    <t>SANEXCO</t>
  </si>
  <si>
    <t>INDEMNITE DE STAGE</t>
  </si>
  <si>
    <t>FREE TELECOM</t>
  </si>
  <si>
    <t>PROTECTION PROFESSIONNEL</t>
  </si>
  <si>
    <t>PRELEVEMENT PAYPAL</t>
  </si>
  <si>
    <t>ECHEANCE PRÊT</t>
  </si>
  <si>
    <t>COMMISSIONS FACTURE NUMERO</t>
  </si>
  <si>
    <t>REGLEMENT TIP MATMUT</t>
  </si>
  <si>
    <t>PRELEVEMENT SEPA SPB</t>
  </si>
  <si>
    <t>TOTAL/AN</t>
  </si>
  <si>
    <t xml:space="preserve">ACTIVITES entrée </t>
  </si>
  <si>
    <t xml:space="preserve">Total </t>
  </si>
  <si>
    <t>Thérapeutes</t>
  </si>
  <si>
    <t xml:space="preserve">objectif fixé pour le besoin </t>
  </si>
  <si>
    <t>chiffres</t>
  </si>
  <si>
    <t>Patients Evelyne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</si>
</sst>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1" fontId="0" fillId="0" borderId="0" xfId="0" applyNumberFormat="1"/>
    <xf numFmtId="164" fontId="0" fillId="0" borderId="0" xfId="0" applyNumberFormat="1" applyBorder="1"/>
    <xf numFmtId="0" fontId="0" fillId="2" borderId="0" xfId="0" applyFill="1"/>
    <xf numFmtId="164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21:M37" totalsRowShown="0">
  <autoFilter ref="A21:M37">
    <filterColumn colId="0"/>
    <filterColumn colId="9"/>
    <filterColumn colId="10"/>
    <filterColumn colId="11"/>
    <filterColumn colId="12"/>
  </autoFilter>
  <tableColumns count="13">
    <tableColumn id="13" name="CHARGES FIXE"/>
    <tableColumn id="1" name="JANVIER "/>
    <tableColumn id="2" name="FEVRIER "/>
    <tableColumn id="3" name="MARS"/>
    <tableColumn id="4" name="AVRIL"/>
    <tableColumn id="5" name="MAI"/>
    <tableColumn id="6" name="JUIN"/>
    <tableColumn id="7" name="JUILLET"/>
    <tableColumn id="8" name="AOUT"/>
    <tableColumn id="9" name="SEPTEMBRE"/>
    <tableColumn id="10" name="OCTOBRE"/>
    <tableColumn id="11" name="NOVEMBRE"/>
    <tableColumn id="12" name="DECEMBRE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" name="Tableau22" displayName="Tableau22" ref="A40:M56" totalsRowShown="0">
  <autoFilter ref="A40:M56"/>
  <tableColumns count="13">
    <tableColumn id="13" name="ACTIVITES entrée "/>
    <tableColumn id="1" name="JANVIER "/>
    <tableColumn id="2" name="FEVRIER "/>
    <tableColumn id="3" name="MARS"/>
    <tableColumn id="4" name="AVRIL"/>
    <tableColumn id="5" name="MAI"/>
    <tableColumn id="6" name="JUIN"/>
    <tableColumn id="7" name="JUILLET"/>
    <tableColumn id="8" name="AOUT"/>
    <tableColumn id="9" name="SEPTEMBRE"/>
    <tableColumn id="10" name="OCTOBRE"/>
    <tableColumn id="11" name="NOVEMBRE"/>
    <tableColumn id="12" name="DECEMBRE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M56"/>
  <sheetViews>
    <sheetView tabSelected="1" topLeftCell="A30" workbookViewId="0">
      <selection activeCell="G49" sqref="G49"/>
    </sheetView>
  </sheetViews>
  <sheetFormatPr baseColWidth="10" defaultRowHeight="15"/>
  <cols>
    <col min="1" max="1" width="31.140625" customWidth="1"/>
    <col min="2" max="9" width="11.5703125" customWidth="1"/>
    <col min="10" max="10" width="13" customWidth="1"/>
    <col min="11" max="11" width="15.5703125" customWidth="1"/>
    <col min="12" max="12" width="13.7109375" customWidth="1"/>
    <col min="13" max="13" width="12.85546875" customWidth="1"/>
  </cols>
  <sheetData>
    <row r="21" spans="1:13">
      <c r="A21" t="s">
        <v>13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0</v>
      </c>
      <c r="H21" t="s">
        <v>1</v>
      </c>
      <c r="I21" t="s">
        <v>2</v>
      </c>
      <c r="J21" t="s">
        <v>9</v>
      </c>
      <c r="K21" t="s">
        <v>10</v>
      </c>
      <c r="L21" t="s">
        <v>11</v>
      </c>
      <c r="M21" t="s">
        <v>12</v>
      </c>
    </row>
    <row r="22" spans="1:13">
      <c r="A22" t="s">
        <v>14</v>
      </c>
      <c r="B22">
        <f>(8055/4)</f>
        <v>2013.75</v>
      </c>
      <c r="C22">
        <f t="shared" ref="C22:M22" si="0">(8055/4)</f>
        <v>2013.75</v>
      </c>
      <c r="D22">
        <f t="shared" si="0"/>
        <v>2013.75</v>
      </c>
      <c r="E22">
        <f t="shared" si="0"/>
        <v>2013.75</v>
      </c>
      <c r="F22">
        <f t="shared" si="0"/>
        <v>2013.75</v>
      </c>
      <c r="G22">
        <f t="shared" si="0"/>
        <v>2013.75</v>
      </c>
      <c r="H22">
        <f t="shared" si="0"/>
        <v>2013.75</v>
      </c>
      <c r="I22">
        <f t="shared" si="0"/>
        <v>2013.75</v>
      </c>
      <c r="J22">
        <f t="shared" si="0"/>
        <v>2013.75</v>
      </c>
      <c r="K22">
        <f t="shared" si="0"/>
        <v>2013.75</v>
      </c>
      <c r="L22">
        <f t="shared" si="0"/>
        <v>2013.75</v>
      </c>
      <c r="M22">
        <f t="shared" si="0"/>
        <v>2013.75</v>
      </c>
    </row>
    <row r="23" spans="1:13">
      <c r="A23" t="s">
        <v>15</v>
      </c>
      <c r="B23">
        <f>(1300/4)</f>
        <v>325</v>
      </c>
      <c r="C23">
        <f t="shared" ref="C23:M23" si="1">(1300/4)</f>
        <v>325</v>
      </c>
      <c r="D23">
        <f t="shared" si="1"/>
        <v>325</v>
      </c>
      <c r="E23">
        <f t="shared" si="1"/>
        <v>325</v>
      </c>
      <c r="F23">
        <f t="shared" si="1"/>
        <v>325</v>
      </c>
      <c r="G23">
        <f t="shared" si="1"/>
        <v>325</v>
      </c>
      <c r="H23">
        <f t="shared" si="1"/>
        <v>325</v>
      </c>
      <c r="I23">
        <f t="shared" si="1"/>
        <v>325</v>
      </c>
      <c r="J23">
        <f t="shared" si="1"/>
        <v>325</v>
      </c>
      <c r="K23">
        <f t="shared" si="1"/>
        <v>325</v>
      </c>
      <c r="L23">
        <f t="shared" si="1"/>
        <v>325</v>
      </c>
      <c r="M23">
        <f t="shared" si="1"/>
        <v>325</v>
      </c>
    </row>
    <row r="24" spans="1:13">
      <c r="A24" t="s">
        <v>16</v>
      </c>
      <c r="B24" s="2">
        <f>(1305.75/4)</f>
        <v>326.4375</v>
      </c>
      <c r="C24" s="2">
        <f t="shared" ref="C24:M24" si="2">(1305.75/4)</f>
        <v>326.4375</v>
      </c>
      <c r="D24" s="2">
        <f t="shared" si="2"/>
        <v>326.4375</v>
      </c>
      <c r="E24" s="2">
        <f t="shared" si="2"/>
        <v>326.4375</v>
      </c>
      <c r="F24" s="2">
        <f t="shared" si="2"/>
        <v>326.4375</v>
      </c>
      <c r="G24" s="2">
        <f t="shared" si="2"/>
        <v>326.4375</v>
      </c>
      <c r="H24" s="2">
        <f t="shared" si="2"/>
        <v>326.4375</v>
      </c>
      <c r="I24" s="2">
        <f t="shared" si="2"/>
        <v>326.4375</v>
      </c>
      <c r="J24" s="2">
        <f t="shared" si="2"/>
        <v>326.4375</v>
      </c>
      <c r="K24" s="2">
        <f t="shared" si="2"/>
        <v>326.4375</v>
      </c>
      <c r="L24" s="2">
        <f t="shared" si="2"/>
        <v>326.4375</v>
      </c>
      <c r="M24" s="2">
        <f t="shared" si="2"/>
        <v>326.4375</v>
      </c>
    </row>
    <row r="25" spans="1:13">
      <c r="A25" t="s">
        <v>17</v>
      </c>
      <c r="B25">
        <f>(456/4)</f>
        <v>114</v>
      </c>
      <c r="C25">
        <f t="shared" ref="C25:M25" si="3">(456/4)</f>
        <v>114</v>
      </c>
      <c r="D25">
        <f t="shared" si="3"/>
        <v>114</v>
      </c>
      <c r="E25">
        <f t="shared" si="3"/>
        <v>114</v>
      </c>
      <c r="F25">
        <f t="shared" si="3"/>
        <v>114</v>
      </c>
      <c r="G25">
        <f t="shared" si="3"/>
        <v>114</v>
      </c>
      <c r="H25">
        <f t="shared" si="3"/>
        <v>114</v>
      </c>
      <c r="I25">
        <f t="shared" si="3"/>
        <v>114</v>
      </c>
      <c r="J25">
        <f t="shared" si="3"/>
        <v>114</v>
      </c>
      <c r="K25">
        <f t="shared" si="3"/>
        <v>114</v>
      </c>
      <c r="L25">
        <f t="shared" si="3"/>
        <v>114</v>
      </c>
      <c r="M25">
        <f t="shared" si="3"/>
        <v>114</v>
      </c>
    </row>
    <row r="26" spans="1:13">
      <c r="A26" t="s">
        <v>18</v>
      </c>
      <c r="B26">
        <v>68.08</v>
      </c>
      <c r="C26">
        <v>68.08</v>
      </c>
      <c r="D26">
        <v>68.08</v>
      </c>
      <c r="E26">
        <v>68.08</v>
      </c>
      <c r="F26">
        <v>68.08</v>
      </c>
      <c r="G26">
        <v>68.08</v>
      </c>
      <c r="H26">
        <v>68.08</v>
      </c>
      <c r="I26">
        <v>68.08</v>
      </c>
      <c r="J26">
        <v>68.08</v>
      </c>
      <c r="K26">
        <v>68.08</v>
      </c>
      <c r="L26">
        <v>68.08</v>
      </c>
      <c r="M26">
        <v>68.08</v>
      </c>
    </row>
    <row r="27" spans="1:13">
      <c r="A27" t="s">
        <v>21</v>
      </c>
      <c r="B27">
        <v>37.97</v>
      </c>
      <c r="C27">
        <v>37.97</v>
      </c>
      <c r="D27">
        <v>37.97</v>
      </c>
      <c r="E27">
        <v>37.97</v>
      </c>
      <c r="F27">
        <v>37.97</v>
      </c>
      <c r="G27">
        <v>37.97</v>
      </c>
      <c r="H27">
        <v>37.97</v>
      </c>
      <c r="I27">
        <v>37.97</v>
      </c>
      <c r="J27">
        <v>37.97</v>
      </c>
      <c r="K27">
        <v>37.97</v>
      </c>
      <c r="L27">
        <v>37.97</v>
      </c>
      <c r="M27">
        <v>37.97</v>
      </c>
    </row>
    <row r="28" spans="1:13">
      <c r="A28" t="s">
        <v>19</v>
      </c>
      <c r="B28">
        <v>300</v>
      </c>
      <c r="C28">
        <v>300</v>
      </c>
      <c r="D28">
        <v>300</v>
      </c>
      <c r="E28">
        <v>300</v>
      </c>
      <c r="F28">
        <v>300</v>
      </c>
      <c r="G28">
        <v>300</v>
      </c>
      <c r="H28">
        <v>300</v>
      </c>
      <c r="I28">
        <v>300</v>
      </c>
      <c r="J28">
        <v>300</v>
      </c>
      <c r="K28">
        <v>300</v>
      </c>
      <c r="L28">
        <v>300</v>
      </c>
      <c r="M28">
        <v>300</v>
      </c>
    </row>
    <row r="29" spans="1:13">
      <c r="A29" t="s">
        <v>20</v>
      </c>
      <c r="B29">
        <v>1000</v>
      </c>
      <c r="C29">
        <v>1000</v>
      </c>
      <c r="D29">
        <v>1000</v>
      </c>
      <c r="E29">
        <v>1000</v>
      </c>
      <c r="F29">
        <v>1000</v>
      </c>
      <c r="G29">
        <v>1000</v>
      </c>
      <c r="H29">
        <v>1000</v>
      </c>
      <c r="I29">
        <v>1000</v>
      </c>
      <c r="J29">
        <v>1000</v>
      </c>
      <c r="K29">
        <v>1000</v>
      </c>
      <c r="L29">
        <v>1000</v>
      </c>
      <c r="M29">
        <v>1000</v>
      </c>
    </row>
    <row r="30" spans="1:13">
      <c r="A30" t="s">
        <v>22</v>
      </c>
      <c r="B30">
        <v>18</v>
      </c>
      <c r="C30">
        <v>18</v>
      </c>
      <c r="D30">
        <v>18</v>
      </c>
      <c r="E30">
        <v>18</v>
      </c>
      <c r="F30">
        <v>18</v>
      </c>
      <c r="G30">
        <v>18</v>
      </c>
      <c r="H30">
        <v>18</v>
      </c>
      <c r="I30">
        <v>18</v>
      </c>
      <c r="J30">
        <v>18</v>
      </c>
      <c r="K30">
        <v>18</v>
      </c>
      <c r="L30">
        <v>18</v>
      </c>
      <c r="M30">
        <v>18</v>
      </c>
    </row>
    <row r="31" spans="1:13">
      <c r="A31" s="1" t="s">
        <v>23</v>
      </c>
      <c r="B31" s="1">
        <v>133.46</v>
      </c>
      <c r="C31" s="1">
        <v>133.46</v>
      </c>
      <c r="D31" s="1">
        <v>133.46</v>
      </c>
      <c r="E31" s="1">
        <v>133.46</v>
      </c>
      <c r="F31" s="1">
        <v>133.46</v>
      </c>
      <c r="G31" s="1">
        <v>133.46</v>
      </c>
      <c r="H31" s="1">
        <v>133.46</v>
      </c>
      <c r="I31" s="1">
        <v>133.46</v>
      </c>
      <c r="J31" s="1">
        <v>133.46</v>
      </c>
      <c r="K31" s="1">
        <v>133.46</v>
      </c>
      <c r="L31" s="1">
        <v>133.46</v>
      </c>
      <c r="M31" s="1">
        <v>133.46</v>
      </c>
    </row>
    <row r="32" spans="1:13">
      <c r="A32" s="1" t="s">
        <v>24</v>
      </c>
      <c r="B32" s="1">
        <v>61.6</v>
      </c>
      <c r="C32" s="1">
        <v>61.6</v>
      </c>
      <c r="D32" s="1">
        <v>61.6</v>
      </c>
      <c r="E32" s="1">
        <v>61.6</v>
      </c>
      <c r="F32" s="1">
        <v>61.6</v>
      </c>
      <c r="G32" s="1">
        <v>61.6</v>
      </c>
      <c r="H32" s="1">
        <v>61.6</v>
      </c>
      <c r="I32" s="1">
        <v>61.6</v>
      </c>
      <c r="J32" s="1">
        <v>61.6</v>
      </c>
      <c r="K32" s="1">
        <v>61.6</v>
      </c>
      <c r="L32" s="1">
        <v>61.6</v>
      </c>
      <c r="M32" s="1">
        <v>61.6</v>
      </c>
    </row>
    <row r="33" spans="1:13">
      <c r="A33" s="1" t="s">
        <v>24</v>
      </c>
      <c r="B33" s="1">
        <v>17.829999999999998</v>
      </c>
      <c r="C33" s="1">
        <v>17.829999999999998</v>
      </c>
      <c r="D33" s="1">
        <v>17.829999999999998</v>
      </c>
      <c r="E33" s="1">
        <v>17.829999999999998</v>
      </c>
      <c r="F33" s="1">
        <v>17.829999999999998</v>
      </c>
      <c r="G33" s="1">
        <v>17.829999999999998</v>
      </c>
      <c r="H33" s="1">
        <v>17.829999999999998</v>
      </c>
      <c r="I33" s="1">
        <v>17.829999999999998</v>
      </c>
      <c r="J33" s="1">
        <v>17.829999999999998</v>
      </c>
      <c r="K33" s="1">
        <v>17.829999999999998</v>
      </c>
      <c r="L33" s="1">
        <v>17.829999999999998</v>
      </c>
      <c r="M33" s="1">
        <v>17.829999999999998</v>
      </c>
    </row>
    <row r="34" spans="1:13">
      <c r="A34" s="1" t="s">
        <v>25</v>
      </c>
      <c r="B34" s="1">
        <v>36</v>
      </c>
      <c r="C34" s="1">
        <v>36</v>
      </c>
      <c r="D34" s="1">
        <v>36</v>
      </c>
      <c r="E34" s="1">
        <v>36</v>
      </c>
      <c r="F34" s="1">
        <v>36</v>
      </c>
      <c r="G34" s="1">
        <v>36</v>
      </c>
      <c r="H34" s="1">
        <v>36</v>
      </c>
      <c r="I34" s="1">
        <v>36</v>
      </c>
      <c r="J34" s="1">
        <v>36</v>
      </c>
      <c r="K34" s="1">
        <v>36</v>
      </c>
      <c r="L34" s="1">
        <v>36</v>
      </c>
      <c r="M34" s="1">
        <v>36</v>
      </c>
    </row>
    <row r="35" spans="1:13">
      <c r="A35" s="1" t="s">
        <v>26</v>
      </c>
      <c r="B35" s="1">
        <v>131.88</v>
      </c>
      <c r="C35" s="1">
        <v>131.88</v>
      </c>
      <c r="D35" s="1">
        <v>131.88</v>
      </c>
      <c r="E35" s="1">
        <v>131.88</v>
      </c>
      <c r="F35" s="1">
        <v>131.88</v>
      </c>
      <c r="G35" s="1">
        <v>131.88</v>
      </c>
      <c r="H35" s="1">
        <v>131.88</v>
      </c>
      <c r="I35" s="1">
        <v>131.88</v>
      </c>
      <c r="J35" s="1">
        <v>131.88</v>
      </c>
      <c r="K35" s="1">
        <v>131.88</v>
      </c>
      <c r="L35" s="1">
        <v>131.88</v>
      </c>
      <c r="M35" s="1">
        <v>131.88</v>
      </c>
    </row>
    <row r="36" spans="1:13">
      <c r="A36" s="1" t="s">
        <v>27</v>
      </c>
      <c r="B36" s="1">
        <v>44</v>
      </c>
      <c r="C36" s="1">
        <v>44</v>
      </c>
      <c r="D36" s="1">
        <v>44</v>
      </c>
      <c r="E36" s="1">
        <v>44</v>
      </c>
      <c r="F36" s="1">
        <v>44</v>
      </c>
      <c r="G36" s="1">
        <v>44</v>
      </c>
      <c r="H36" s="1">
        <v>44</v>
      </c>
      <c r="I36" s="1">
        <v>44</v>
      </c>
      <c r="J36" s="1">
        <v>44</v>
      </c>
      <c r="K36" s="1">
        <v>44</v>
      </c>
      <c r="L36" s="1">
        <v>44</v>
      </c>
      <c r="M36" s="1">
        <v>44</v>
      </c>
    </row>
    <row r="37" spans="1:13">
      <c r="A37" s="1" t="s">
        <v>3</v>
      </c>
      <c r="B37" s="3">
        <f>SUM(B22:B36)</f>
        <v>4628.0074999999997</v>
      </c>
      <c r="C37" s="3">
        <f t="shared" ref="C37:M37" si="4">SUM(C22:C36)</f>
        <v>4628.0074999999997</v>
      </c>
      <c r="D37" s="3">
        <f t="shared" si="4"/>
        <v>4628.0074999999997</v>
      </c>
      <c r="E37" s="3">
        <f t="shared" si="4"/>
        <v>4628.0074999999997</v>
      </c>
      <c r="F37" s="3">
        <f t="shared" si="4"/>
        <v>4628.0074999999997</v>
      </c>
      <c r="G37" s="3">
        <f t="shared" si="4"/>
        <v>4628.0074999999997</v>
      </c>
      <c r="H37" s="3">
        <f t="shared" si="4"/>
        <v>4628.0074999999997</v>
      </c>
      <c r="I37" s="3">
        <f t="shared" si="4"/>
        <v>4628.0074999999997</v>
      </c>
      <c r="J37" s="3">
        <f t="shared" si="4"/>
        <v>4628.0074999999997</v>
      </c>
      <c r="K37" s="3">
        <f t="shared" si="4"/>
        <v>4628.0074999999997</v>
      </c>
      <c r="L37" s="3">
        <f t="shared" si="4"/>
        <v>4628.0074999999997</v>
      </c>
      <c r="M37" s="3">
        <f t="shared" si="4"/>
        <v>4628.0074999999997</v>
      </c>
    </row>
    <row r="39" spans="1:13">
      <c r="C39" s="4" t="s">
        <v>28</v>
      </c>
      <c r="D39" s="5">
        <f>SUM(B37:M37)</f>
        <v>55536.09</v>
      </c>
    </row>
    <row r="40" spans="1:13">
      <c r="A40" t="s">
        <v>29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0</v>
      </c>
      <c r="H40" t="s">
        <v>1</v>
      </c>
      <c r="I40" t="s">
        <v>2</v>
      </c>
      <c r="J40" t="s">
        <v>9</v>
      </c>
      <c r="K40" t="s">
        <v>10</v>
      </c>
      <c r="L40" t="s">
        <v>11</v>
      </c>
      <c r="M40" t="s">
        <v>12</v>
      </c>
    </row>
    <row r="41" spans="1:13">
      <c r="A41" t="s">
        <v>34</v>
      </c>
      <c r="G41">
        <v>1482</v>
      </c>
      <c r="H41">
        <v>820</v>
      </c>
      <c r="I41">
        <v>140</v>
      </c>
      <c r="J41">
        <v>660</v>
      </c>
      <c r="K41">
        <v>110</v>
      </c>
      <c r="L41">
        <v>505</v>
      </c>
      <c r="M41">
        <v>270</v>
      </c>
    </row>
    <row r="42" spans="1:13">
      <c r="A42" t="s">
        <v>31</v>
      </c>
      <c r="G42">
        <v>0</v>
      </c>
      <c r="H42">
        <v>0</v>
      </c>
      <c r="I42">
        <v>0</v>
      </c>
      <c r="J42">
        <v>360</v>
      </c>
      <c r="K42">
        <v>900</v>
      </c>
      <c r="L42">
        <v>720</v>
      </c>
      <c r="M42">
        <v>900</v>
      </c>
    </row>
    <row r="43" spans="1:13">
      <c r="A43" s="6" t="s">
        <v>30</v>
      </c>
      <c r="B43" s="7"/>
      <c r="C43" s="7"/>
      <c r="D43" s="7"/>
      <c r="E43" s="7"/>
      <c r="F43" s="7"/>
      <c r="G43" s="7">
        <f t="shared" ref="G43:M43" si="5">SUM(G41:G42)</f>
        <v>1482</v>
      </c>
      <c r="H43" s="7">
        <f t="shared" si="5"/>
        <v>820</v>
      </c>
      <c r="I43" s="7">
        <f t="shared" si="5"/>
        <v>140</v>
      </c>
      <c r="J43" s="7">
        <f t="shared" si="5"/>
        <v>1020</v>
      </c>
      <c r="K43" s="7">
        <f t="shared" si="5"/>
        <v>1010</v>
      </c>
      <c r="L43" s="7">
        <f t="shared" si="5"/>
        <v>1225</v>
      </c>
      <c r="M43" s="7">
        <f t="shared" si="5"/>
        <v>1170</v>
      </c>
    </row>
    <row r="44" spans="1:13">
      <c r="A44" s="8" t="s">
        <v>32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t="s">
        <v>31</v>
      </c>
      <c r="B45">
        <v>50</v>
      </c>
      <c r="C45">
        <v>50</v>
      </c>
      <c r="D45">
        <v>50</v>
      </c>
      <c r="E45">
        <v>50</v>
      </c>
      <c r="F45">
        <v>50</v>
      </c>
      <c r="G45">
        <v>50</v>
      </c>
      <c r="H45">
        <v>50</v>
      </c>
      <c r="I45">
        <v>50</v>
      </c>
      <c r="J45">
        <v>50</v>
      </c>
      <c r="K45">
        <v>50</v>
      </c>
      <c r="L45">
        <v>50</v>
      </c>
      <c r="M45">
        <v>50</v>
      </c>
    </row>
    <row r="46" spans="1:13">
      <c r="A46" t="s">
        <v>33</v>
      </c>
      <c r="B46">
        <v>22500</v>
      </c>
      <c r="C46">
        <v>22500</v>
      </c>
      <c r="D46">
        <v>22500</v>
      </c>
      <c r="E46">
        <v>22500</v>
      </c>
      <c r="F46">
        <v>22500</v>
      </c>
      <c r="G46">
        <v>22500</v>
      </c>
      <c r="H46">
        <v>22500</v>
      </c>
      <c r="I46">
        <v>22500</v>
      </c>
      <c r="J46">
        <v>22500</v>
      </c>
      <c r="K46">
        <v>22500</v>
      </c>
      <c r="L46">
        <v>22500</v>
      </c>
      <c r="M46">
        <v>22500</v>
      </c>
    </row>
    <row r="47" spans="1:13">
      <c r="A47" t="s">
        <v>34</v>
      </c>
      <c r="B47">
        <v>10</v>
      </c>
      <c r="C47">
        <v>10</v>
      </c>
      <c r="D47">
        <v>10</v>
      </c>
      <c r="E47">
        <v>10</v>
      </c>
      <c r="F47">
        <v>10</v>
      </c>
      <c r="G47">
        <v>10</v>
      </c>
      <c r="H47">
        <v>10</v>
      </c>
      <c r="I47">
        <v>10</v>
      </c>
      <c r="J47">
        <v>10</v>
      </c>
      <c r="K47">
        <v>10</v>
      </c>
      <c r="L47">
        <v>10</v>
      </c>
      <c r="M47">
        <v>10</v>
      </c>
    </row>
    <row r="48" spans="1:13">
      <c r="A48" t="s">
        <v>33</v>
      </c>
      <c r="B48">
        <v>500</v>
      </c>
      <c r="C48">
        <v>500</v>
      </c>
      <c r="D48">
        <v>500</v>
      </c>
      <c r="E48">
        <v>500</v>
      </c>
      <c r="F48">
        <v>500</v>
      </c>
      <c r="G48">
        <v>500</v>
      </c>
      <c r="H48">
        <v>500</v>
      </c>
      <c r="I48">
        <v>500</v>
      </c>
      <c r="J48">
        <v>500</v>
      </c>
      <c r="K48">
        <v>500</v>
      </c>
      <c r="L48">
        <v>500</v>
      </c>
      <c r="M48">
        <v>500</v>
      </c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 t="s">
        <v>30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A21" sqref="A21:M37"/>
    </sheetView>
  </sheetViews>
  <sheetFormatPr baseColWidth="10" defaultRowHeight="15"/>
  <cols>
    <col min="1" max="1" width="31.140625" customWidth="1"/>
    <col min="2" max="9" width="11.5703125" customWidth="1"/>
    <col min="11" max="11" width="15.5703125" customWidth="1"/>
    <col min="12" max="12" width="13.7109375" customWidth="1"/>
    <col min="13" max="13" width="12.8554687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CHARGES FIXE</vt:lpstr>
      <vt:lpstr>Feuil1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assa</cp:lastModifiedBy>
  <dcterms:created xsi:type="dcterms:W3CDTF">2015-09-21T09:50:14Z</dcterms:created>
  <dcterms:modified xsi:type="dcterms:W3CDTF">2016-02-16T10:30:58Z</dcterms:modified>
</cp:coreProperties>
</file>