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876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H35" i="1" l="1"/>
  <c r="H31" i="1"/>
  <c r="H30" i="1"/>
  <c r="H27" i="1"/>
  <c r="H32" i="1"/>
  <c r="H33" i="1" s="1"/>
  <c r="H34" i="1" s="1"/>
  <c r="A27" i="1"/>
  <c r="J27" i="1"/>
</calcChain>
</file>

<file path=xl/sharedStrings.xml><?xml version="1.0" encoding="utf-8"?>
<sst xmlns="http://schemas.openxmlformats.org/spreadsheetml/2006/main" count="119" uniqueCount="59">
  <si>
    <t>SALLES</t>
  </si>
  <si>
    <t>QUAND</t>
  </si>
  <si>
    <t>AU</t>
  </si>
  <si>
    <t>CRÉÉ PAR</t>
  </si>
  <si>
    <t>CRÉÉ LE</t>
  </si>
  <si>
    <t>DESCRIPTION</t>
  </si>
  <si>
    <t>PRIX</t>
  </si>
  <si>
    <t>salle7</t>
  </si>
  <si>
    <t>Mar 31/5 14:00</t>
  </si>
  <si>
    <t>md.claire@wanadoo.fr</t>
  </si>
  <si>
    <t>Mme Azuelos E.</t>
  </si>
  <si>
    <t>salle8</t>
  </si>
  <si>
    <t>Mer 1/6 17:30</t>
  </si>
  <si>
    <t>Mme Noury</t>
  </si>
  <si>
    <t>Mar 7/6 14:00</t>
  </si>
  <si>
    <t>M.A</t>
  </si>
  <si>
    <t>salle3</t>
  </si>
  <si>
    <t>Mer 8/6 15:30</t>
  </si>
  <si>
    <t>Mme N.</t>
  </si>
  <si>
    <t>Mer 22/6 13:00</t>
  </si>
  <si>
    <t>Mme Azuelos</t>
  </si>
  <si>
    <t>Mer 22/6 15:30</t>
  </si>
  <si>
    <t>Mme Nourry</t>
  </si>
  <si>
    <t>Mer 22/6 16:30</t>
  </si>
  <si>
    <t>Mme Guerin</t>
  </si>
  <si>
    <t>Mar 28/6 14:00</t>
  </si>
  <si>
    <t>Mer 29/6 13:00</t>
  </si>
  <si>
    <t>GRATUIT Mme Azuelos</t>
  </si>
  <si>
    <t>Mer 29/6 15:30</t>
  </si>
  <si>
    <t>Ven 1/7 14:00</t>
  </si>
  <si>
    <t>Mar 5/7 10:00</t>
  </si>
  <si>
    <t>Mer 6/7 10:00</t>
  </si>
  <si>
    <t>Mme Bourgade</t>
  </si>
  <si>
    <t>salle6</t>
  </si>
  <si>
    <t>Ven 8/7 10:00</t>
  </si>
  <si>
    <t>Jeu 21/7 17:30</t>
  </si>
  <si>
    <t>Jeu 28/7 18:00</t>
  </si>
  <si>
    <t>Mar 2/8 10:00</t>
  </si>
  <si>
    <t>Ven 5/8 10:00</t>
  </si>
  <si>
    <t>Ven 12/8 10:00</t>
  </si>
  <si>
    <t>Jeu 25/8 10:00</t>
  </si>
  <si>
    <t>annule et remplace …</t>
  </si>
  <si>
    <t>Ven 2/9 10:00</t>
  </si>
  <si>
    <t>Ven 9/9 10:00</t>
  </si>
  <si>
    <t>Mer 14/9 15:00</t>
  </si>
  <si>
    <t>Ven 16/9 10:00</t>
  </si>
  <si>
    <t>supprimer</t>
  </si>
  <si>
    <t>tarif séance</t>
  </si>
  <si>
    <t>gains/seance</t>
  </si>
  <si>
    <t>gains/heure</t>
  </si>
  <si>
    <t>total côuts réservations</t>
  </si>
  <si>
    <t>nbre séances payantes</t>
  </si>
  <si>
    <t>frais loc/séance</t>
  </si>
  <si>
    <t>Chiffre d'affaire</t>
  </si>
  <si>
    <t>benefice</t>
  </si>
  <si>
    <t>gains mensuels possibles à temps plein (160 H/mois</t>
  </si>
  <si>
    <t>(hors remises quantitatives sophrokhepri)</t>
  </si>
  <si>
    <t>?</t>
  </si>
  <si>
    <t>Mme Azuelos? À confirmer pour que je la supprime aussi.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</si>
</sst>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20" fontId="0" fillId="0" borderId="0" xfId="0" applyNumberFormat="1"/>
    <xf numFmtId="22" fontId="0" fillId="0" borderId="0" xfId="0" applyNumberFormat="1"/>
    <xf numFmtId="0" fontId="0" fillId="2" borderId="0" xfId="0" applyFill="1"/>
    <xf numFmtId="20" fontId="0" fillId="2" borderId="0" xfId="0" applyNumberFormat="1" applyFill="1"/>
    <xf numFmtId="22" fontId="0" fillId="2" borderId="0" xfId="0" applyNumberFormat="1" applyFill="1"/>
    <xf numFmtId="0" fontId="0" fillId="3" borderId="0" xfId="0" applyFill="1"/>
    <xf numFmtId="20" fontId="0" fillId="3" borderId="0" xfId="0" applyNumberFormat="1" applyFill="1"/>
    <xf numFmtId="22" fontId="0" fillId="3" borderId="0" xfId="0" applyNumberFormat="1" applyFill="1"/>
    <xf numFmtId="0" fontId="0" fillId="0" borderId="0" xfId="0" applyAlignment="1">
      <alignment horizontal="right"/>
    </xf>
    <xf numFmtId="2" fontId="0" fillId="0" borderId="0" xfId="0" applyNumberFormat="1"/>
    <xf numFmtId="2" fontId="0" fillId="2" borderId="0" xfId="0" applyNumberFormat="1" applyFill="1"/>
    <xf numFmtId="2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K5" sqref="K5"/>
    </sheetView>
  </sheetViews>
  <sheetFormatPr baseColWidth="10" defaultRowHeight="15" x14ac:dyDescent="0.25"/>
  <cols>
    <col min="3" max="3" width="16.5703125" customWidth="1"/>
    <col min="4" max="4" width="10" customWidth="1"/>
    <col min="5" max="5" width="17.7109375" customWidth="1"/>
    <col min="6" max="6" width="15.85546875" customWidth="1"/>
    <col min="7" max="7" width="17.42578125" customWidth="1"/>
    <col min="8" max="8" width="11.42578125" style="10"/>
  </cols>
  <sheetData>
    <row r="1" spans="1:11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s="10" t="s">
        <v>6</v>
      </c>
      <c r="J1" t="s">
        <v>6</v>
      </c>
    </row>
    <row r="2" spans="1:11" s="3" customFormat="1" x14ac:dyDescent="0.25">
      <c r="A2" s="3">
        <v>0</v>
      </c>
      <c r="B2" s="3" t="s">
        <v>7</v>
      </c>
      <c r="C2" s="3" t="s">
        <v>8</v>
      </c>
      <c r="D2" s="4">
        <v>0.64583333333333337</v>
      </c>
      <c r="E2" s="3" t="s">
        <v>9</v>
      </c>
      <c r="F2" s="5">
        <v>42514.76458333333</v>
      </c>
      <c r="G2" s="3" t="s">
        <v>10</v>
      </c>
      <c r="H2" s="11">
        <v>21.6</v>
      </c>
      <c r="I2" s="3" t="s">
        <v>46</v>
      </c>
      <c r="J2" s="3">
        <v>0</v>
      </c>
    </row>
    <row r="3" spans="1:11" x14ac:dyDescent="0.25">
      <c r="A3">
        <v>1</v>
      </c>
      <c r="B3" t="s">
        <v>11</v>
      </c>
      <c r="C3" t="s">
        <v>12</v>
      </c>
      <c r="D3" s="1">
        <v>0.77083333333333337</v>
      </c>
      <c r="E3" t="s">
        <v>9</v>
      </c>
      <c r="F3" s="2">
        <v>42515.794444444444</v>
      </c>
      <c r="G3" t="s">
        <v>13</v>
      </c>
      <c r="H3" s="10">
        <v>18</v>
      </c>
      <c r="J3">
        <v>18</v>
      </c>
    </row>
    <row r="4" spans="1:11" x14ac:dyDescent="0.25">
      <c r="A4">
        <v>0</v>
      </c>
      <c r="B4" t="s">
        <v>7</v>
      </c>
      <c r="C4" t="s">
        <v>14</v>
      </c>
      <c r="D4" s="1">
        <v>0.625</v>
      </c>
      <c r="E4" t="s">
        <v>9</v>
      </c>
      <c r="F4" s="2">
        <v>42527.43472222222</v>
      </c>
      <c r="G4" t="s">
        <v>15</v>
      </c>
      <c r="H4" s="10">
        <v>14.4</v>
      </c>
      <c r="I4" t="s">
        <v>57</v>
      </c>
      <c r="J4">
        <v>14.4</v>
      </c>
      <c r="K4" t="s">
        <v>58</v>
      </c>
    </row>
    <row r="5" spans="1:11" x14ac:dyDescent="0.25">
      <c r="A5">
        <v>1</v>
      </c>
      <c r="B5" t="s">
        <v>16</v>
      </c>
      <c r="C5" t="s">
        <v>17</v>
      </c>
      <c r="D5" s="1">
        <v>0.6875</v>
      </c>
      <c r="E5" t="s">
        <v>9</v>
      </c>
      <c r="F5" s="2">
        <v>42527.436805555553</v>
      </c>
      <c r="G5" t="s">
        <v>18</v>
      </c>
      <c r="H5" s="10">
        <v>16.2</v>
      </c>
      <c r="J5">
        <v>16.2</v>
      </c>
    </row>
    <row r="6" spans="1:11" s="3" customFormat="1" x14ac:dyDescent="0.25">
      <c r="A6">
        <v>0</v>
      </c>
      <c r="B6" s="3" t="s">
        <v>7</v>
      </c>
      <c r="C6" s="3" t="s">
        <v>19</v>
      </c>
      <c r="D6" s="4">
        <v>0.58333333333333337</v>
      </c>
      <c r="E6" s="3" t="s">
        <v>9</v>
      </c>
      <c r="F6" s="5">
        <v>42538.69027777778</v>
      </c>
      <c r="G6" s="3" t="s">
        <v>20</v>
      </c>
      <c r="H6" s="11">
        <v>16.2</v>
      </c>
      <c r="I6" s="3" t="s">
        <v>46</v>
      </c>
      <c r="J6" s="3">
        <v>0</v>
      </c>
    </row>
    <row r="7" spans="1:11" x14ac:dyDescent="0.25">
      <c r="A7">
        <v>1</v>
      </c>
      <c r="B7" t="s">
        <v>7</v>
      </c>
      <c r="C7" t="s">
        <v>21</v>
      </c>
      <c r="D7" s="1">
        <v>0.6875</v>
      </c>
      <c r="E7" t="s">
        <v>9</v>
      </c>
      <c r="F7" s="2">
        <v>42536.791666666664</v>
      </c>
      <c r="G7" t="s">
        <v>22</v>
      </c>
      <c r="H7" s="10">
        <v>16.2</v>
      </c>
      <c r="J7">
        <v>16.2</v>
      </c>
    </row>
    <row r="8" spans="1:11" x14ac:dyDescent="0.25">
      <c r="A8">
        <v>1</v>
      </c>
      <c r="B8" t="s">
        <v>7</v>
      </c>
      <c r="C8" t="s">
        <v>23</v>
      </c>
      <c r="D8" s="1">
        <v>0.72916666666666663</v>
      </c>
      <c r="E8" t="s">
        <v>9</v>
      </c>
      <c r="F8" s="2">
        <v>42536.791666666664</v>
      </c>
      <c r="G8" t="s">
        <v>24</v>
      </c>
      <c r="H8" s="10">
        <v>17.100000000000001</v>
      </c>
      <c r="J8">
        <v>17.100000000000001</v>
      </c>
    </row>
    <row r="9" spans="1:11" x14ac:dyDescent="0.25">
      <c r="A9">
        <v>1</v>
      </c>
      <c r="B9" t="s">
        <v>7</v>
      </c>
      <c r="C9" t="s">
        <v>25</v>
      </c>
      <c r="D9" s="1">
        <v>0.64583333333333337</v>
      </c>
      <c r="E9" t="s">
        <v>9</v>
      </c>
      <c r="F9" s="2">
        <v>42548.370138888888</v>
      </c>
      <c r="G9" t="s">
        <v>24</v>
      </c>
      <c r="H9" s="10">
        <v>21.6</v>
      </c>
      <c r="J9">
        <v>21.6</v>
      </c>
    </row>
    <row r="10" spans="1:11" s="6" customFormat="1" x14ac:dyDescent="0.25">
      <c r="A10">
        <v>0</v>
      </c>
      <c r="B10" s="6" t="s">
        <v>7</v>
      </c>
      <c r="C10" s="6" t="s">
        <v>26</v>
      </c>
      <c r="D10" s="7">
        <v>0.58333333333333337</v>
      </c>
      <c r="E10" s="6" t="s">
        <v>9</v>
      </c>
      <c r="F10" s="8">
        <v>42548.371527777781</v>
      </c>
      <c r="G10" s="6" t="s">
        <v>27</v>
      </c>
      <c r="H10" s="12">
        <v>16.2</v>
      </c>
      <c r="I10" s="6" t="s">
        <v>46</v>
      </c>
      <c r="J10" s="6">
        <v>0</v>
      </c>
    </row>
    <row r="11" spans="1:11" x14ac:dyDescent="0.25">
      <c r="A11">
        <v>1</v>
      </c>
      <c r="B11" t="s">
        <v>7</v>
      </c>
      <c r="C11" t="s">
        <v>28</v>
      </c>
      <c r="D11" s="1">
        <v>0.6875</v>
      </c>
      <c r="E11" t="s">
        <v>9</v>
      </c>
      <c r="F11" s="2">
        <v>42550.833333333336</v>
      </c>
      <c r="G11" t="s">
        <v>22</v>
      </c>
      <c r="H11" s="10">
        <v>16.2</v>
      </c>
      <c r="J11">
        <v>16.2</v>
      </c>
    </row>
    <row r="12" spans="1:11" x14ac:dyDescent="0.25">
      <c r="A12">
        <v>1</v>
      </c>
      <c r="B12" t="s">
        <v>7</v>
      </c>
      <c r="C12" t="s">
        <v>29</v>
      </c>
      <c r="D12" s="1">
        <v>0.64583333333333337</v>
      </c>
      <c r="E12" t="s">
        <v>9</v>
      </c>
      <c r="F12" s="2">
        <v>42548.372916666667</v>
      </c>
      <c r="G12" t="s">
        <v>24</v>
      </c>
      <c r="H12" s="10">
        <v>24.3</v>
      </c>
      <c r="J12">
        <v>24.3</v>
      </c>
    </row>
    <row r="13" spans="1:11" x14ac:dyDescent="0.25">
      <c r="A13">
        <v>1</v>
      </c>
      <c r="B13" t="s">
        <v>7</v>
      </c>
      <c r="C13" t="s">
        <v>30</v>
      </c>
      <c r="D13" s="1">
        <v>0.47916666666666669</v>
      </c>
      <c r="E13" t="s">
        <v>9</v>
      </c>
      <c r="F13" s="2">
        <v>42555.587500000001</v>
      </c>
      <c r="G13" t="s">
        <v>24</v>
      </c>
      <c r="H13" s="10">
        <v>21.6</v>
      </c>
      <c r="J13">
        <v>21.6</v>
      </c>
    </row>
    <row r="14" spans="1:11" x14ac:dyDescent="0.25">
      <c r="A14">
        <v>1</v>
      </c>
      <c r="B14" t="s">
        <v>7</v>
      </c>
      <c r="C14" t="s">
        <v>31</v>
      </c>
      <c r="D14" s="1">
        <v>0.47916666666666669</v>
      </c>
      <c r="E14" t="s">
        <v>9</v>
      </c>
      <c r="F14" s="2">
        <v>42556.963888888888</v>
      </c>
      <c r="G14" t="s">
        <v>32</v>
      </c>
      <c r="H14" s="10">
        <v>21.6</v>
      </c>
      <c r="J14">
        <v>21.6</v>
      </c>
    </row>
    <row r="15" spans="1:11" x14ac:dyDescent="0.25">
      <c r="A15">
        <v>1</v>
      </c>
      <c r="B15" t="s">
        <v>33</v>
      </c>
      <c r="C15" t="s">
        <v>34</v>
      </c>
      <c r="D15" s="1">
        <v>0.47916666666666669</v>
      </c>
      <c r="E15" t="s">
        <v>9</v>
      </c>
      <c r="F15" s="2">
        <v>42555.588888888888</v>
      </c>
      <c r="G15" t="s">
        <v>24</v>
      </c>
      <c r="H15" s="10">
        <v>21.6</v>
      </c>
      <c r="J15">
        <v>21.6</v>
      </c>
    </row>
    <row r="16" spans="1:11" x14ac:dyDescent="0.25">
      <c r="A16">
        <v>1</v>
      </c>
      <c r="B16" t="s">
        <v>7</v>
      </c>
      <c r="C16" t="s">
        <v>35</v>
      </c>
      <c r="D16" s="1">
        <v>0.77083333333333337</v>
      </c>
      <c r="E16" t="s">
        <v>9</v>
      </c>
      <c r="F16" s="2">
        <v>42551.436805555553</v>
      </c>
      <c r="G16" t="s">
        <v>24</v>
      </c>
      <c r="H16" s="10">
        <v>18</v>
      </c>
      <c r="J16">
        <v>18</v>
      </c>
    </row>
    <row r="17" spans="1:10" x14ac:dyDescent="0.25">
      <c r="A17">
        <v>1</v>
      </c>
      <c r="B17" t="s">
        <v>33</v>
      </c>
      <c r="C17" t="s">
        <v>36</v>
      </c>
      <c r="D17" s="1">
        <v>0.8125</v>
      </c>
      <c r="E17" t="s">
        <v>9</v>
      </c>
      <c r="F17" s="2">
        <v>42576.488888888889</v>
      </c>
      <c r="G17" t="s">
        <v>22</v>
      </c>
      <c r="H17" s="10">
        <v>27</v>
      </c>
      <c r="J17">
        <v>27</v>
      </c>
    </row>
    <row r="18" spans="1:10" x14ac:dyDescent="0.25">
      <c r="A18">
        <v>1</v>
      </c>
      <c r="B18" t="s">
        <v>7</v>
      </c>
      <c r="C18" t="s">
        <v>37</v>
      </c>
      <c r="D18" s="1">
        <v>0.47916666666666669</v>
      </c>
      <c r="E18" t="s">
        <v>9</v>
      </c>
      <c r="F18" s="2">
        <v>42580.674305555556</v>
      </c>
      <c r="G18" t="s">
        <v>24</v>
      </c>
      <c r="H18" s="10">
        <v>21.6</v>
      </c>
      <c r="J18">
        <v>21.6</v>
      </c>
    </row>
    <row r="19" spans="1:10" x14ac:dyDescent="0.25">
      <c r="A19">
        <v>1</v>
      </c>
      <c r="B19" t="s">
        <v>7</v>
      </c>
      <c r="C19" t="s">
        <v>38</v>
      </c>
      <c r="D19" s="1">
        <v>0.47916666666666669</v>
      </c>
      <c r="E19" t="s">
        <v>9</v>
      </c>
      <c r="F19" s="2">
        <v>42586.42083333333</v>
      </c>
      <c r="G19" t="s">
        <v>24</v>
      </c>
      <c r="H19" s="10">
        <v>21.6</v>
      </c>
      <c r="J19">
        <v>21.6</v>
      </c>
    </row>
    <row r="20" spans="1:10" x14ac:dyDescent="0.25">
      <c r="A20">
        <v>1</v>
      </c>
      <c r="B20" t="s">
        <v>7</v>
      </c>
      <c r="C20" t="s">
        <v>39</v>
      </c>
      <c r="D20" s="1">
        <v>0.47916666666666669</v>
      </c>
      <c r="E20" t="s">
        <v>9</v>
      </c>
      <c r="F20" s="2">
        <v>42586.421527777777</v>
      </c>
      <c r="G20" t="s">
        <v>24</v>
      </c>
      <c r="H20" s="10">
        <v>21.6</v>
      </c>
      <c r="J20">
        <v>21.6</v>
      </c>
    </row>
    <row r="21" spans="1:10" x14ac:dyDescent="0.25">
      <c r="A21">
        <v>1</v>
      </c>
      <c r="B21" t="s">
        <v>7</v>
      </c>
      <c r="C21" t="s">
        <v>40</v>
      </c>
      <c r="D21" s="1">
        <v>0.47916666666666669</v>
      </c>
      <c r="E21" t="s">
        <v>9</v>
      </c>
      <c r="F21" s="2">
        <v>42606.45</v>
      </c>
      <c r="G21" t="s">
        <v>41</v>
      </c>
      <c r="H21" s="10">
        <v>21.6</v>
      </c>
      <c r="J21">
        <v>21.6</v>
      </c>
    </row>
    <row r="22" spans="1:10" x14ac:dyDescent="0.25">
      <c r="A22">
        <v>1</v>
      </c>
      <c r="B22" t="s">
        <v>7</v>
      </c>
      <c r="C22" t="s">
        <v>42</v>
      </c>
      <c r="D22" s="1">
        <v>0.47916666666666669</v>
      </c>
      <c r="E22" t="s">
        <v>9</v>
      </c>
      <c r="F22" s="2">
        <v>42612.728472222225</v>
      </c>
      <c r="G22" t="s">
        <v>24</v>
      </c>
      <c r="H22" s="10">
        <v>21.6</v>
      </c>
      <c r="J22">
        <v>21.6</v>
      </c>
    </row>
    <row r="23" spans="1:10" x14ac:dyDescent="0.25">
      <c r="A23">
        <v>1</v>
      </c>
      <c r="B23" t="s">
        <v>7</v>
      </c>
      <c r="C23" t="s">
        <v>43</v>
      </c>
      <c r="D23" s="1">
        <v>0.47916666666666669</v>
      </c>
      <c r="E23" t="s">
        <v>9</v>
      </c>
      <c r="F23" s="2">
        <v>42615.683333333334</v>
      </c>
      <c r="G23" t="s">
        <v>24</v>
      </c>
      <c r="H23" s="10">
        <v>21.6</v>
      </c>
      <c r="J23">
        <v>21.6</v>
      </c>
    </row>
    <row r="24" spans="1:10" x14ac:dyDescent="0.25">
      <c r="A24">
        <v>1</v>
      </c>
      <c r="B24" t="s">
        <v>7</v>
      </c>
      <c r="C24" t="s">
        <v>44</v>
      </c>
      <c r="D24" s="1">
        <v>0.6875</v>
      </c>
      <c r="E24" t="s">
        <v>9</v>
      </c>
      <c r="F24" s="2">
        <v>42586.42291666667</v>
      </c>
      <c r="G24" t="s">
        <v>22</v>
      </c>
      <c r="H24" s="10">
        <v>21.87</v>
      </c>
      <c r="J24">
        <v>21.87</v>
      </c>
    </row>
    <row r="25" spans="1:10" x14ac:dyDescent="0.25">
      <c r="A25">
        <v>1</v>
      </c>
      <c r="B25" t="s">
        <v>7</v>
      </c>
      <c r="C25" t="s">
        <v>45</v>
      </c>
      <c r="D25" s="1">
        <v>0.47916666666666669</v>
      </c>
      <c r="E25" t="s">
        <v>9</v>
      </c>
      <c r="F25" s="2">
        <v>42615.68472222222</v>
      </c>
      <c r="G25" t="s">
        <v>24</v>
      </c>
      <c r="H25" s="10">
        <v>21.6</v>
      </c>
      <c r="J25">
        <v>21.6</v>
      </c>
    </row>
    <row r="27" spans="1:10" x14ac:dyDescent="0.25">
      <c r="A27">
        <f>SUM(A3:A26)</f>
        <v>20</v>
      </c>
      <c r="G27" t="s">
        <v>50</v>
      </c>
      <c r="H27" s="10">
        <f>SUM(H2:H26)-H2-H6-H10</f>
        <v>426.87000000000018</v>
      </c>
      <c r="J27">
        <f>SUM(J2:J26)</f>
        <v>426.87000000000012</v>
      </c>
    </row>
    <row r="28" spans="1:10" x14ac:dyDescent="0.25">
      <c r="G28" s="9" t="s">
        <v>51</v>
      </c>
      <c r="H28" s="10">
        <v>21</v>
      </c>
    </row>
    <row r="29" spans="1:10" x14ac:dyDescent="0.25">
      <c r="G29" s="9" t="s">
        <v>47</v>
      </c>
      <c r="H29" s="10">
        <v>80</v>
      </c>
    </row>
    <row r="30" spans="1:10" x14ac:dyDescent="0.25">
      <c r="G30" s="9" t="s">
        <v>53</v>
      </c>
      <c r="H30" s="10">
        <f>H28*H29</f>
        <v>1680</v>
      </c>
    </row>
    <row r="31" spans="1:10" x14ac:dyDescent="0.25">
      <c r="G31" s="9" t="s">
        <v>54</v>
      </c>
      <c r="H31" s="10">
        <f>H30-H27</f>
        <v>1253.1299999999999</v>
      </c>
    </row>
    <row r="32" spans="1:10" x14ac:dyDescent="0.25">
      <c r="G32" s="9" t="s">
        <v>52</v>
      </c>
      <c r="H32" s="10">
        <f>H27/H28</f>
        <v>20.327142857142867</v>
      </c>
    </row>
    <row r="33" spans="7:9" x14ac:dyDescent="0.25">
      <c r="G33" s="9" t="s">
        <v>48</v>
      </c>
      <c r="H33" s="10">
        <f>H29-H32</f>
        <v>59.672857142857133</v>
      </c>
    </row>
    <row r="34" spans="7:9" x14ac:dyDescent="0.25">
      <c r="G34" s="9" t="s">
        <v>49</v>
      </c>
      <c r="H34" s="10">
        <f>H33/1.5</f>
        <v>39.781904761904755</v>
      </c>
    </row>
    <row r="35" spans="7:9" x14ac:dyDescent="0.25">
      <c r="G35" s="9" t="s">
        <v>55</v>
      </c>
      <c r="H35" s="10">
        <f>160*H34</f>
        <v>6365.1047619047604</v>
      </c>
      <c r="I35" t="s">
        <v>56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2016-09-10T08:59:00Z</dcterms:created>
  <dcterms:modified xsi:type="dcterms:W3CDTF">2016-09-10T09:37:23Z</dcterms:modified>
</cp:coreProperties>
</file>