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0" windowWidth="19440" windowHeight="11640" tabRatio="797" firstSheet="2" activeTab="9"/>
  </bookViews>
  <sheets>
    <sheet name="Sophrologie" sheetId="1" r:id="rId1"/>
    <sheet name="Psychotérapie" sheetId="5" r:id="rId2"/>
    <sheet name="Naturopatie" sheetId="6" r:id="rId3"/>
    <sheet name="Médecine Energétique" sheetId="3" r:id="rId4"/>
    <sheet name="Kinésiologie" sheetId="13" r:id="rId5"/>
    <sheet name="Autres Ecoles" sheetId="7" r:id="rId6"/>
    <sheet name="Elèves diplomés" sheetId="10" r:id="rId7"/>
    <sheet name="Thérapeutes" sheetId="15" r:id="rId8"/>
    <sheet name="Feuil4" sheetId="14" r:id="rId9"/>
    <sheet name="tout" sheetId="16" r:id="rId10"/>
    <sheet name="grpe scol" sheetId="17" r:id="rId11"/>
  </sheets>
  <calcPr calcId="125725"/>
</workbook>
</file>

<file path=xl/calcChain.xml><?xml version="1.0" encoding="utf-8"?>
<calcChain xmlns="http://schemas.openxmlformats.org/spreadsheetml/2006/main">
  <c r="J51" i="16"/>
  <c r="I51"/>
  <c r="J13"/>
  <c r="I13"/>
  <c r="I3"/>
  <c r="J3"/>
  <c r="I4"/>
  <c r="J4"/>
  <c r="I5"/>
  <c r="J5"/>
  <c r="I6"/>
  <c r="J6"/>
  <c r="I7"/>
  <c r="J7"/>
  <c r="I8"/>
  <c r="J8"/>
  <c r="I9"/>
  <c r="J9"/>
  <c r="I10"/>
  <c r="J10"/>
  <c r="I11"/>
  <c r="J11"/>
  <c r="I12"/>
  <c r="J12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J2"/>
  <c r="I2"/>
  <c r="L3" i="1"/>
  <c r="L4"/>
  <c r="L5"/>
  <c r="L6"/>
  <c r="L7"/>
  <c r="L8"/>
  <c r="L9"/>
  <c r="L10"/>
  <c r="L11"/>
  <c r="L12"/>
  <c r="L13"/>
  <c r="L14"/>
  <c r="L15"/>
  <c r="L16"/>
  <c r="L17"/>
  <c r="L18"/>
  <c r="L19"/>
  <c r="L2"/>
  <c r="M3" i="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"/>
  <c r="M3" i="6"/>
  <c r="M4"/>
  <c r="M5"/>
  <c r="M6"/>
  <c r="M7"/>
  <c r="M2"/>
  <c r="L4" i="3"/>
  <c r="L5"/>
  <c r="L6"/>
  <c r="L7"/>
  <c r="L8"/>
  <c r="L9"/>
  <c r="L10"/>
  <c r="L11"/>
  <c r="L12"/>
  <c r="L13"/>
  <c r="L14"/>
  <c r="L15"/>
  <c r="L16"/>
  <c r="L17"/>
  <c r="L18"/>
  <c r="L19"/>
  <c r="L3"/>
  <c r="M3" i="13"/>
  <c r="M4"/>
  <c r="M5"/>
  <c r="M2"/>
  <c r="D8" i="15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7"/>
  <c r="D7"/>
  <c r="D4"/>
  <c r="E4"/>
  <c r="D5"/>
  <c r="E5"/>
  <c r="D2"/>
  <c r="E2"/>
  <c r="E3"/>
  <c r="D3"/>
  <c r="C3"/>
  <c r="B3"/>
  <c r="B4"/>
  <c r="C4"/>
  <c r="B5"/>
  <c r="C5"/>
  <c r="B6"/>
  <c r="D6" s="1"/>
  <c r="E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"/>
  <c r="C2"/>
</calcChain>
</file>

<file path=xl/sharedStrings.xml><?xml version="1.0" encoding="utf-8"?>
<sst xmlns="http://schemas.openxmlformats.org/spreadsheetml/2006/main" count="2344" uniqueCount="1262">
  <si>
    <t xml:space="preserve">Centre interet </t>
  </si>
  <si>
    <t>Prénom</t>
  </si>
  <si>
    <t>Nom</t>
  </si>
  <si>
    <t>Entreprise</t>
  </si>
  <si>
    <t>Téléphone mobile</t>
  </si>
  <si>
    <t>Téléphone (bureau)</t>
  </si>
  <si>
    <t>Email</t>
  </si>
  <si>
    <t>Site Internet</t>
  </si>
  <si>
    <t>Adresse</t>
  </si>
  <si>
    <t>CP</t>
  </si>
  <si>
    <t>Ville</t>
  </si>
  <si>
    <t>Commercial</t>
  </si>
  <si>
    <t>Opportunité</t>
  </si>
  <si>
    <t>Date d'appel 1</t>
  </si>
  <si>
    <t>Cible</t>
  </si>
  <si>
    <t>Devis</t>
  </si>
  <si>
    <t>Commentaire</t>
  </si>
  <si>
    <t>VERIF MAIL</t>
  </si>
  <si>
    <t>contact@sophrologie-ceas.org</t>
  </si>
  <si>
    <t>http://www.sophrologie-ceas.org</t>
  </si>
  <si>
    <t>16 boulevard saint denis</t>
  </si>
  <si>
    <t>Paris</t>
  </si>
  <si>
    <t>secretariat@ifsms.com</t>
  </si>
  <si>
    <t>www.ifsms.com</t>
  </si>
  <si>
    <t>14 rue charles V</t>
  </si>
  <si>
    <t>sophrocaycedienneparis@sfr.fr</t>
  </si>
  <si>
    <t>www.academie-sophrologie.com</t>
  </si>
  <si>
    <t>140 bis rue de rennes</t>
  </si>
  <si>
    <t>Sophrocentre caycedien rive gauche</t>
  </si>
  <si>
    <t>scc.rivegauche@yahoo.fr</t>
  </si>
  <si>
    <t>www.sophrologieparis.fr</t>
  </si>
  <si>
    <t>100 rue babillot</t>
  </si>
  <si>
    <t>ecole.etre@gmail.com</t>
  </si>
  <si>
    <t>reflexolistique@wanadoo.fr</t>
  </si>
  <si>
    <t>Rue des chauffours</t>
  </si>
  <si>
    <t>Cergy pontoise</t>
  </si>
  <si>
    <t>contact@reflexo-paris.fr</t>
  </si>
  <si>
    <t>www.reflexo-paris.fr</t>
  </si>
  <si>
    <t>Joinville le pont</t>
  </si>
  <si>
    <t>www.formation-reflexologie.com</t>
  </si>
  <si>
    <t>5 impasse Mousset</t>
  </si>
  <si>
    <t>astmkinesio@gmail.com</t>
  </si>
  <si>
    <t>s.pascual@ccfk.fr</t>
  </si>
  <si>
    <t>contact@kinesiologie.fr</t>
  </si>
  <si>
    <t>acpformation@free.fr</t>
  </si>
  <si>
    <t>26 rue d'aumale</t>
  </si>
  <si>
    <t>ACP formation carl rogers</t>
  </si>
  <si>
    <t>eat-paris@wanadoo.fr</t>
  </si>
  <si>
    <t>www.eat-paris.net</t>
  </si>
  <si>
    <t>23 rue de palestro</t>
  </si>
  <si>
    <t>efapo@wanadoo.fr</t>
  </si>
  <si>
    <t>www.efapo.fr</t>
  </si>
  <si>
    <t>80 rue de vaugirard</t>
  </si>
  <si>
    <t>epg@gestalt.asso.fr</t>
  </si>
  <si>
    <t>27 rue froidevaux</t>
  </si>
  <si>
    <t>www.psychotherapiegestalt.com</t>
  </si>
  <si>
    <t>56 rue de la marne</t>
  </si>
  <si>
    <t>Sceaux</t>
  </si>
  <si>
    <t>paris-vittoz@free.fr</t>
  </si>
  <si>
    <t>www.vittoz-irdc.net</t>
  </si>
  <si>
    <t>39 rue lantiez</t>
  </si>
  <si>
    <t>info@irett.net</t>
  </si>
  <si>
    <t>www.irett.net</t>
  </si>
  <si>
    <t>44 rue de la chapelle</t>
  </si>
  <si>
    <t>St ouen l'aumone</t>
  </si>
  <si>
    <t>21 rue de paradis</t>
  </si>
  <si>
    <t>elkaimformations@yahoo.fr</t>
  </si>
  <si>
    <t>www.elkaimformations.com</t>
  </si>
  <si>
    <t>10 villa hausmann</t>
  </si>
  <si>
    <t>Issy-les-moulineaux</t>
  </si>
  <si>
    <t>isthmeformations.relaxation@wanadoo.fr</t>
  </si>
  <si>
    <t>www.isthme-formations.com</t>
  </si>
  <si>
    <t>contact@ledojo.fr</t>
  </si>
  <si>
    <t>www.ledojo.fr</t>
  </si>
  <si>
    <t>4 rue daubenton</t>
  </si>
  <si>
    <t>savoirpsy@orange.fr</t>
  </si>
  <si>
    <t>www.savoirpsy.com</t>
  </si>
  <si>
    <t>223 rue saint martin</t>
  </si>
  <si>
    <t>infos@sfu-paris.fr</t>
  </si>
  <si>
    <t>www.sfu-paris.fr</t>
  </si>
  <si>
    <t>25 rue alphone de neuville</t>
  </si>
  <si>
    <t>Cenatho</t>
  </si>
  <si>
    <t>www.cenatho.Fr</t>
  </si>
  <si>
    <t>15 rue de la cerisaie</t>
  </si>
  <si>
    <t>Euronature</t>
  </si>
  <si>
    <t>www.euronature.fr</t>
  </si>
  <si>
    <t>57 avenue jean lolive</t>
  </si>
  <si>
    <t>contact@ecole-ling.fr</t>
  </si>
  <si>
    <t>www.ecole-ling.fr</t>
  </si>
  <si>
    <t>8 rue emile gilbert</t>
  </si>
  <si>
    <t>pmh.ieatc@gmail.com</t>
  </si>
  <si>
    <t>www.acupuncture-ieatc.com</t>
  </si>
  <si>
    <t>24 avenue mac mahon</t>
  </si>
  <si>
    <t>01 43 73 05 25</t>
  </si>
  <si>
    <t>aemn.altardif@orange.fr</t>
  </si>
  <si>
    <t>www.aemn.org</t>
  </si>
  <si>
    <t>39 rue de Montreuil</t>
  </si>
  <si>
    <t>01 45 34 84 83</t>
  </si>
  <si>
    <t>38 rue de Berri</t>
  </si>
  <si>
    <t>cena0988@live.fr</t>
  </si>
  <si>
    <t>http://www.robertmasson.com/</t>
  </si>
  <si>
    <t xml:space="preserve">Daniel </t>
  </si>
  <si>
    <t xml:space="preserve">Robert </t>
  </si>
  <si>
    <t xml:space="preserve">Bernadette </t>
  </si>
  <si>
    <t xml:space="preserve">Frédéric </t>
  </si>
  <si>
    <t xml:space="preserve">Alain  </t>
  </si>
  <si>
    <t xml:space="preserve"> </t>
  </si>
  <si>
    <t xml:space="preserve">Serge </t>
  </si>
  <si>
    <t xml:space="preserve">CUEILLE </t>
  </si>
  <si>
    <t>7bis rue Popincourt</t>
  </si>
  <si>
    <t>PARIS</t>
  </si>
  <si>
    <t>sfabe.comm@gmail.com</t>
  </si>
  <si>
    <t>http://www.sfabe.com</t>
  </si>
  <si>
    <t>01 43 55 62 05</t>
  </si>
  <si>
    <t>GRAUER</t>
  </si>
  <si>
    <t>Philippe</t>
  </si>
  <si>
    <t xml:space="preserve">77, rue des Archives  </t>
  </si>
  <si>
    <t xml:space="preserve"> Paris</t>
  </si>
  <si>
    <t>phgrauer@free.fr</t>
  </si>
  <si>
    <t>http://www.cifpr.fr</t>
  </si>
  <si>
    <t xml:space="preserve">Jean-Michel </t>
  </si>
  <si>
    <t>FOURCADE</t>
  </si>
  <si>
    <t>01 40 13 05 52</t>
  </si>
  <si>
    <t>nfl@wanadoo.fr</t>
  </si>
  <si>
    <t>http://www.nflpsy.fr</t>
  </si>
  <si>
    <t xml:space="preserve">99-103 rue de Sèvres </t>
  </si>
  <si>
    <t>Daniel</t>
  </si>
  <si>
    <t>Kieffer</t>
  </si>
  <si>
    <t/>
  </si>
  <si>
    <t>Prospect</t>
  </si>
  <si>
    <t>Boukobza</t>
  </si>
  <si>
    <t>06 26 02 51 36</t>
  </si>
  <si>
    <t>info@isupnat</t>
  </si>
  <si>
    <t>Larsonneur</t>
  </si>
  <si>
    <t>France PNL</t>
  </si>
  <si>
    <t>06 29 31 07 21</t>
  </si>
  <si>
    <t>09 52 04 95 14</t>
  </si>
  <si>
    <t>contact@france-pnl.com</t>
  </si>
  <si>
    <t>www.france-pnl.com</t>
  </si>
  <si>
    <t>h.etienne@orange.fr</t>
  </si>
  <si>
    <t>médecine chinoise</t>
  </si>
  <si>
    <t>Institut Chuzhen</t>
  </si>
  <si>
    <t>infos@chuzhen.com</t>
  </si>
  <si>
    <t>www.chuzhen.com</t>
  </si>
  <si>
    <t>diététique</t>
  </si>
  <si>
    <t>01 42 40 02 12</t>
  </si>
  <si>
    <t xml:space="preserve">institutrubens@club.fr </t>
  </si>
  <si>
    <t>http:/www.institutruben.om</t>
  </si>
  <si>
    <t>38 r René Boulanger</t>
  </si>
  <si>
    <t xml:space="preserve">Didier </t>
  </si>
  <si>
    <t>Sitbon</t>
  </si>
  <si>
    <t xml:space="preserve">Progress Diététique </t>
  </si>
  <si>
    <t>01 44 54 24 24</t>
  </si>
  <si>
    <t>salat@serapse.fr</t>
  </si>
  <si>
    <t>http://www.progressdietetique.com/contact.php</t>
  </si>
  <si>
    <t>15-17 r Louis Blanc</t>
  </si>
  <si>
    <t>sophro</t>
  </si>
  <si>
    <t>Catherine</t>
  </si>
  <si>
    <t>Alliota</t>
  </si>
  <si>
    <t>Institut De Formation A La Sophrologie</t>
  </si>
  <si>
    <t>01 43 38 43 90</t>
  </si>
  <si>
    <t>http://www.sophrologie-formation.fr/</t>
  </si>
  <si>
    <t>52 r René Boulanger</t>
  </si>
  <si>
    <t xml:space="preserve">01 42 82 09 78 </t>
  </si>
  <si>
    <t>shiatsu</t>
  </si>
  <si>
    <t>Analyses bioénergétiques</t>
  </si>
  <si>
    <t>7, bis rue Popincourt</t>
  </si>
  <si>
    <t xml:space="preserve">Paris </t>
  </si>
  <si>
    <t>PNL</t>
  </si>
  <si>
    <t xml:space="preserve">Jean-Luc </t>
  </si>
  <si>
    <t xml:space="preserve">MONSEMPES </t>
  </si>
  <si>
    <t>Institut Repère</t>
  </si>
  <si>
    <t>01 43 46 00 16</t>
  </si>
  <si>
    <t>formation@repere-pnl.com</t>
  </si>
  <si>
    <t>78 av Gén Michel Bizot</t>
  </si>
  <si>
    <t xml:space="preserve">Ecole de Psychothérapie en Sophrologie Existentielle D Raynal </t>
  </si>
  <si>
    <t>01 43 41 46 95</t>
  </si>
  <si>
    <t xml:space="preserve">iseba@aol.com </t>
  </si>
  <si>
    <t>http://www.iseba.fr/</t>
  </si>
  <si>
    <t>60 cours Vincennes</t>
  </si>
  <si>
    <t>Shiatsu</t>
  </si>
  <si>
    <t>Bernard</t>
  </si>
  <si>
    <t>Bouheret</t>
  </si>
  <si>
    <t>E.S.T. Ecole de Shiatsu Thérapeutique</t>
  </si>
  <si>
    <t>01 47 07 77 25</t>
  </si>
  <si>
    <t>bernard.bouheret@wanadoo.fr</t>
  </si>
  <si>
    <t>www.shiatsu-est.org</t>
  </si>
  <si>
    <t>1 bd Arago</t>
  </si>
  <si>
    <t>Adrien Marjollet</t>
  </si>
  <si>
    <t>Tbc1</t>
  </si>
  <si>
    <t xml:space="preserve">les appeler </t>
  </si>
  <si>
    <t>Centre d'étude et de pratique des outils du changement PNL PSY</t>
  </si>
  <si>
    <t>01 45 54 13 03</t>
  </si>
  <si>
    <t>contact@pnl-psy.com</t>
  </si>
  <si>
    <t>www.pnl-psy.com</t>
  </si>
  <si>
    <t>7 r de Pouy</t>
  </si>
  <si>
    <t>Relaxation</t>
  </si>
  <si>
    <t xml:space="preserve">Jacques </t>
  </si>
  <si>
    <t>KOSKAS</t>
  </si>
  <si>
    <t>Institut de Relaxation Thérapeutique</t>
  </si>
  <si>
    <t>06 75 03 17 81</t>
  </si>
  <si>
    <t>01 43 36 66 02</t>
  </si>
  <si>
    <t>institut.relaxation@free.fr</t>
  </si>
  <si>
    <t>http://institut.relaxation.free.fr/</t>
  </si>
  <si>
    <t>17, rue Duméril</t>
  </si>
  <si>
    <t>Monique</t>
  </si>
  <si>
    <t>Truffault</t>
  </si>
  <si>
    <t>ArtMonic Formation</t>
  </si>
  <si>
    <t>01 60 10 10 60</t>
  </si>
  <si>
    <t xml:space="preserve">art.monic@wanadoo.fr </t>
  </si>
  <si>
    <t>www.relaxation-formation.fr</t>
  </si>
  <si>
    <t>56, Rue Beaunier</t>
  </si>
  <si>
    <t>Gestalt</t>
  </si>
  <si>
    <t xml:space="preserve">Isabelle </t>
  </si>
  <si>
    <t>LE PEUC’H (dir)</t>
  </si>
  <si>
    <t>Ecole parisienne de Gestalt</t>
  </si>
  <si>
    <t>01 43 22 40 41</t>
  </si>
  <si>
    <t>epg.didier@orange.fr</t>
  </si>
  <si>
    <t>http://www.gestalt.asso.fr</t>
  </si>
  <si>
    <t>27, rue Froidevaux</t>
  </si>
  <si>
    <t xml:space="preserve">Chantal </t>
  </si>
  <si>
    <t>Tortocho-Chéné</t>
  </si>
  <si>
    <t xml:space="preserve">Académie de Sophrologie Caycédienne </t>
  </si>
  <si>
    <t>01 45 57 27 41</t>
  </si>
  <si>
    <t xml:space="preserve">c.tortochot@wanadoo.fr </t>
  </si>
  <si>
    <t>http://www.academie-sophrologie.fr/</t>
  </si>
  <si>
    <t>20, rue Henri Bocquillon</t>
  </si>
  <si>
    <t>Françoise</t>
  </si>
  <si>
    <t>Bintz</t>
  </si>
  <si>
    <t>Ecole shiatsu yin</t>
  </si>
  <si>
    <t>fbintz@ecole-shiatsu-yin.fr</t>
  </si>
  <si>
    <t>www.ecole-shiatsu-yin.fr</t>
  </si>
  <si>
    <t>75 rue lecourbe</t>
  </si>
  <si>
    <t>LOCATION DE SALLE</t>
  </si>
  <si>
    <t>Masso Kinésithérapie</t>
  </si>
  <si>
    <t xml:space="preserve">Jean </t>
  </si>
  <si>
    <t>Signeyrole (dir)</t>
  </si>
  <si>
    <t>IFMK Saint Michel</t>
  </si>
  <si>
    <t>0156083540</t>
  </si>
  <si>
    <t>imfk@free.fr</t>
  </si>
  <si>
    <t>http://www.ecole-francaise-de-massotherapie.fr/</t>
  </si>
  <si>
    <t>68,, rue Commerce</t>
  </si>
  <si>
    <t>Kinésithérapie et podologie</t>
  </si>
  <si>
    <t xml:space="preserve">Sophie </t>
  </si>
  <si>
    <t>Bellec (rh)</t>
  </si>
  <si>
    <t>Ecole d'Assas</t>
  </si>
  <si>
    <t>01 45 57 23 20</t>
  </si>
  <si>
    <t>www.ecoledassas.com</t>
  </si>
  <si>
    <t>56,, rue Eglise</t>
  </si>
  <si>
    <t xml:space="preserve"> Françoise
</t>
  </si>
  <si>
    <t xml:space="preserve"> Ducreux (Dir)</t>
  </si>
  <si>
    <t>01 45 75 30 15</t>
  </si>
  <si>
    <t>info@ifpnl.fr</t>
  </si>
  <si>
    <t>http://www.ifpnl.fr/</t>
  </si>
  <si>
    <t>21,rue Sébastien Mercier</t>
  </si>
  <si>
    <t>Institut de médecine énergétique</t>
  </si>
  <si>
    <t>01 44 23 87 84</t>
  </si>
  <si>
    <t>4 rue Cambon</t>
  </si>
  <si>
    <t>olphactothérapie</t>
  </si>
  <si>
    <t>Gilles</t>
  </si>
  <si>
    <t>Fournil</t>
  </si>
  <si>
    <t>06 11 78 57 07</t>
  </si>
  <si>
    <t>gilles.fournil@orange.fr</t>
  </si>
  <si>
    <t>http://www.olfactotherapie.com</t>
  </si>
  <si>
    <t>psychothérapie</t>
  </si>
  <si>
    <t>Aziz</t>
  </si>
  <si>
    <t>Ameur</t>
  </si>
  <si>
    <t>Faculté Européenne de Sophrologie</t>
  </si>
  <si>
    <t>01 45 63 74 53</t>
  </si>
  <si>
    <t>contact@faculte-sophrologie.org</t>
  </si>
  <si>
    <t>66, Avenue des Champs Elysées</t>
  </si>
  <si>
    <t xml:space="preserve">Véronique </t>
  </si>
  <si>
    <t>MURRY</t>
  </si>
  <si>
    <t>Frédérique</t>
  </si>
  <si>
    <t>Academie Sophrologie Caycedienne de Paris</t>
  </si>
  <si>
    <t xml:space="preserve">Nelly </t>
  </si>
  <si>
    <t>www.faculte-sophrologie.org</t>
  </si>
  <si>
    <r>
      <t>CEAS</t>
    </r>
    <r>
      <rPr>
        <sz val="9"/>
        <color theme="1"/>
        <rFont val="Arial"/>
        <family val="2"/>
      </rPr>
      <t xml:space="preserve"> (Centre de Formation en Sophrologie)</t>
    </r>
  </si>
  <si>
    <r>
      <t xml:space="preserve">IFSMS </t>
    </r>
    <r>
      <rPr>
        <sz val="9"/>
        <color theme="1"/>
        <rFont val="Arial"/>
        <family val="2"/>
      </rPr>
      <t>(institut Français de Sophrologie et du métier de Sophrologue)</t>
    </r>
  </si>
  <si>
    <t>www.cassiopee-formation.com</t>
  </si>
  <si>
    <t>Sandra</t>
  </si>
  <si>
    <t xml:space="preserve">STETTLER </t>
  </si>
  <si>
    <t>6 avenue de la Faisanderie</t>
  </si>
  <si>
    <t>Chatou</t>
  </si>
  <si>
    <t>01 74 08 65 94</t>
  </si>
  <si>
    <t>info@cassiopee-formation.com</t>
  </si>
  <si>
    <t>Institut Cassiopee</t>
  </si>
  <si>
    <t>CENATHO</t>
  </si>
  <si>
    <t>Académie de Sophrologie de Paris</t>
  </si>
  <si>
    <t xml:space="preserve">221 rue La Fayette </t>
  </si>
  <si>
    <t>http://www.cenatho.fr</t>
  </si>
  <si>
    <t>contact@cenatho.fr</t>
  </si>
  <si>
    <t>www.evolutionformation.eu</t>
  </si>
  <si>
    <t>PENOT</t>
  </si>
  <si>
    <t>Patricia</t>
  </si>
  <si>
    <r>
      <t xml:space="preserve">Centre de Sophrologie </t>
    </r>
    <r>
      <rPr>
        <sz val="9"/>
        <color theme="1"/>
        <rFont val="Arial"/>
        <family val="2"/>
      </rPr>
      <t>- Evolution Formation Conseil</t>
    </r>
  </si>
  <si>
    <t>23 rue de la Poterie</t>
  </si>
  <si>
    <t>01 64 24 04 28</t>
  </si>
  <si>
    <t>contactefc@orange.fr</t>
  </si>
  <si>
    <t>www.sophrologie-bioanalyse.com</t>
  </si>
  <si>
    <t>HUBERT</t>
  </si>
  <si>
    <r>
      <rPr>
        <b/>
        <sz val="9"/>
        <color theme="1"/>
        <rFont val="Arial"/>
        <family val="2"/>
      </rPr>
      <t>EDHES</t>
    </r>
    <r>
      <rPr>
        <sz val="9"/>
        <color theme="1"/>
        <rFont val="Arial"/>
        <family val="2"/>
      </rPr>
      <t xml:space="preserve"> (École des Hautes Études de Sophrologie et Bio-Analyse)</t>
    </r>
  </si>
  <si>
    <t>contact@sophrologie-bioanalyse.com</t>
  </si>
  <si>
    <t xml:space="preserve">01 49 73 30 30 </t>
  </si>
  <si>
    <t>94240  </t>
  </si>
  <si>
    <t>L'Haÿ-les-Roses</t>
  </si>
  <si>
    <t>Les Blondeaux                                               7 Sentier des Closeaux</t>
  </si>
  <si>
    <t>www.lesroutesdusoi-sophrologie.com</t>
  </si>
  <si>
    <t>Sylvie</t>
  </si>
  <si>
    <t xml:space="preserve">TATJER </t>
  </si>
  <si>
    <t>Institut de Formation en Sophrologie &amp; Communication</t>
  </si>
  <si>
    <t>isophrocom@gmail.com</t>
  </si>
  <si>
    <t>09 66 93 60 90</t>
  </si>
  <si>
    <t>06 84 51 03 34</t>
  </si>
  <si>
    <t>Institut Européen de Sophro-Analyse</t>
  </si>
  <si>
    <t xml:space="preserve">BELLONE </t>
  </si>
  <si>
    <t>Alain</t>
  </si>
  <si>
    <t>10 rue François Coppée</t>
  </si>
  <si>
    <t>Malakoff</t>
  </si>
  <si>
    <t>06 35 59 18 88</t>
  </si>
  <si>
    <t>info@sophro-analyse.eu</t>
  </si>
  <si>
    <t>www.sophro-analyse.eu</t>
  </si>
  <si>
    <r>
      <t>INES</t>
    </r>
    <r>
      <rPr>
        <sz val="9"/>
        <color rgb="FF333333"/>
        <rFont val="Arial"/>
        <family val="2"/>
      </rPr>
      <t xml:space="preserve"> (Institut National d'Enseignement de la Sophrologie)</t>
    </r>
  </si>
  <si>
    <t>Jean-Pierre</t>
  </si>
  <si>
    <t>Marie-Laure</t>
  </si>
  <si>
    <t xml:space="preserve">JACQUET </t>
  </si>
  <si>
    <t>www.devenirsophrologue.com</t>
  </si>
  <si>
    <t>117 avenue de choisy</t>
  </si>
  <si>
    <t>contact@inesecole.com</t>
  </si>
  <si>
    <t>06 59 92 75 28</t>
  </si>
  <si>
    <t>Jean-Marie</t>
  </si>
  <si>
    <t xml:space="preserve">JOBELIN </t>
  </si>
  <si>
    <t>3, ruelle du Four</t>
  </si>
  <si>
    <t>MONTGÉROULT</t>
  </si>
  <si>
    <t>01 34 42 14 41</t>
  </si>
  <si>
    <t>Montereau Fault Yonne</t>
  </si>
  <si>
    <t>ISTHME Formations</t>
  </si>
  <si>
    <t>Koreva Formation</t>
  </si>
  <si>
    <t>www.koreva-formation.com</t>
  </si>
  <si>
    <t>18-24 rue Coriolis</t>
  </si>
  <si>
    <t>info@koreva-formation.com</t>
  </si>
  <si>
    <t>1 56 95 46 30</t>
  </si>
  <si>
    <t>Pôle Sophro</t>
  </si>
  <si>
    <t>www.pole-sophro.com</t>
  </si>
  <si>
    <t>01 44 91 80 15</t>
  </si>
  <si>
    <t>06 87 88 72 96</t>
  </si>
  <si>
    <t>pole.sophro@free.fr</t>
  </si>
  <si>
    <t xml:space="preserve">THIZON-VIDAL </t>
  </si>
  <si>
    <t>138, boulevard de Ménilmontant</t>
  </si>
  <si>
    <t>Anne</t>
  </si>
  <si>
    <t>essa.sophro@orange.fr</t>
  </si>
  <si>
    <t>Vincennes</t>
  </si>
  <si>
    <t>Espace Daniel Sorano                                              16 rue Charles Pathé</t>
  </si>
  <si>
    <t>http://www.essasophro.com/</t>
  </si>
  <si>
    <t>01 60 33 01 42</t>
  </si>
  <si>
    <t>06 85 43 57 49</t>
  </si>
  <si>
    <t>Almqvist</t>
  </si>
  <si>
    <r>
      <rPr>
        <b/>
        <sz val="9"/>
        <color theme="1"/>
        <rFont val="Arial"/>
        <family val="2"/>
      </rPr>
      <t>ESSA</t>
    </r>
    <r>
      <rPr>
        <sz val="9"/>
        <color theme="1"/>
        <rFont val="Arial"/>
        <family val="2"/>
      </rPr>
      <t xml:space="preserve"> (Ecole Supérieure de Sophrologie Appliquée)</t>
    </r>
  </si>
  <si>
    <t>06 27 41 24 03</t>
  </si>
  <si>
    <t>http://www.reflexologie-creer.org/</t>
  </si>
  <si>
    <t>03 21 84 56 26   Secrétariat                                            02 32 27 40 07   Direction</t>
  </si>
  <si>
    <t>Baldy</t>
  </si>
  <si>
    <t>Serge baldy formations                                                        23, rue du 42ème de Ligne</t>
  </si>
  <si>
    <t xml:space="preserve">59 Route de Maisons </t>
  </si>
  <si>
    <t>http://www.dienchaninstitute.com/</t>
  </si>
  <si>
    <t>contact@dienchaninstitute.com</t>
  </si>
  <si>
    <t>Pierre-André</t>
  </si>
  <si>
    <t>Fautrier</t>
  </si>
  <si>
    <t>06 61 14 16 57</t>
  </si>
  <si>
    <t>E.R.V.E</t>
  </si>
  <si>
    <t xml:space="preserve">15 rue de la Cerisaie </t>
  </si>
  <si>
    <t>http://www.reflexologie-plantaire.paris/</t>
  </si>
  <si>
    <t>Médecine Traditionnelle Chinoise, acupuncture, </t>
  </si>
  <si>
    <t>Pierre-Marie</t>
  </si>
  <si>
    <t xml:space="preserve"> Hazo</t>
  </si>
  <si>
    <t>Tristan Costa  06 95 10 68 36   Dominique Canonge  06 45 34 32 91</t>
  </si>
  <si>
    <t>Ecole LING</t>
  </si>
  <si>
    <t>Acupuncture</t>
  </si>
  <si>
    <t>Michel</t>
  </si>
  <si>
    <t>André</t>
  </si>
  <si>
    <t>01.42.22.95.12</t>
  </si>
  <si>
    <t>06.61.12.00.40</t>
  </si>
  <si>
    <t>6 rue Antoine Bourdelle</t>
  </si>
  <si>
    <t>www.osteopathe-paris-montparnasse.com</t>
  </si>
  <si>
    <t>http://www.efcam.com/</t>
  </si>
  <si>
    <t>Ostéopathe Acuponcteur Paris</t>
  </si>
  <si>
    <t xml:space="preserve">Lyse Marie </t>
  </si>
  <si>
    <t>FERRANT</t>
  </si>
  <si>
    <t>01 48 00 94 18</t>
  </si>
  <si>
    <t>10 boulevard Bonne nouvelle</t>
  </si>
  <si>
    <t>01 43 74 87 60                                       0810 407 906</t>
  </si>
  <si>
    <r>
      <rPr>
        <b/>
        <sz val="9"/>
        <color theme="1"/>
        <rFont val="Arial"/>
        <family val="2"/>
      </rPr>
      <t xml:space="preserve">SFABE </t>
    </r>
    <r>
      <rPr>
        <sz val="9"/>
        <color theme="1"/>
        <rFont val="Arial"/>
        <family val="2"/>
      </rPr>
      <t>- Société française d’analyse bioénergétique</t>
    </r>
  </si>
  <si>
    <r>
      <rPr>
        <b/>
        <sz val="9"/>
        <color theme="1"/>
        <rFont val="Arial"/>
        <family val="2"/>
      </rPr>
      <t xml:space="preserve">CIFP </t>
    </r>
    <r>
      <rPr>
        <sz val="9"/>
        <color theme="1"/>
        <rFont val="Arial"/>
        <family val="2"/>
      </rPr>
      <t>- Centre interdisciplinaire de formation à la psychothérapie (Organisme agréé)</t>
    </r>
  </si>
  <si>
    <r>
      <rPr>
        <b/>
        <sz val="9"/>
        <color theme="1"/>
        <rFont val="Arial"/>
        <family val="2"/>
      </rPr>
      <t>NFL</t>
    </r>
    <r>
      <rPr>
        <sz val="9"/>
        <color theme="1"/>
        <rFont val="Arial"/>
        <family val="2"/>
      </rPr>
      <t xml:space="preserve"> (Nouvelle Faculté Libre) </t>
    </r>
  </si>
  <si>
    <r>
      <t>AEMN</t>
    </r>
    <r>
      <rPr>
        <sz val="9"/>
        <color rgb="FF333333"/>
        <rFont val="Arial"/>
        <family val="2"/>
      </rPr>
      <t xml:space="preserve"> (Académie Européenne des Médecines Naturelles)</t>
    </r>
  </si>
  <si>
    <r>
      <t xml:space="preserve">CENA </t>
    </r>
    <r>
      <rPr>
        <sz val="9"/>
        <color theme="1"/>
        <rFont val="Arial"/>
        <family val="2"/>
      </rPr>
      <t>(Centre Européen de Naturopathie Appliquée)</t>
    </r>
  </si>
  <si>
    <t>Après-midi                                                          06 62 17 55 64</t>
  </si>
  <si>
    <t>Matin                                                              01 39 56 55 64</t>
  </si>
  <si>
    <t>http://www.institut-repere.com/</t>
  </si>
  <si>
    <t>Olfactothérapie®</t>
  </si>
  <si>
    <t xml:space="preserve">Boyesen                                                        Fraisse </t>
  </si>
  <si>
    <t>http://acpformations.free.fr</t>
  </si>
  <si>
    <t>22 rue Marcel Allegot</t>
  </si>
  <si>
    <t>Meudon</t>
  </si>
  <si>
    <t xml:space="preserve">Laurence </t>
  </si>
  <si>
    <t>CABANIS</t>
  </si>
  <si>
    <t>Secrét et admin</t>
  </si>
  <si>
    <t>Analyse transationnelle</t>
  </si>
  <si>
    <t>Paul                                    Anne</t>
  </si>
  <si>
    <t>Fondateurs</t>
  </si>
  <si>
    <t>Pas de site ?</t>
  </si>
  <si>
    <t>http://www.epg-gestalt.fr/fr/</t>
  </si>
  <si>
    <t>LE PEUC’H</t>
  </si>
  <si>
    <t>Directrice</t>
  </si>
  <si>
    <t>bandelow-bécart</t>
  </si>
  <si>
    <t>Fondatrice</t>
  </si>
  <si>
    <t xml:space="preserve">Ulla </t>
  </si>
  <si>
    <t xml:space="preserve">Sylvie </t>
  </si>
  <si>
    <t>Psychologie de la motivation</t>
  </si>
  <si>
    <t>o.leclerc@psychomotivation.net</t>
  </si>
  <si>
    <t>Mérthode Vittoz</t>
  </si>
  <si>
    <t>Therapie Transpersonnelle</t>
  </si>
  <si>
    <t>Bernadette</t>
  </si>
  <si>
    <t xml:space="preserve"> Blin</t>
  </si>
  <si>
    <t>Resp publication</t>
  </si>
  <si>
    <t>http://www.sophia-analyse.fr/page/index.php?rub=27</t>
  </si>
  <si>
    <r>
      <rPr>
        <b/>
        <sz val="9"/>
        <color theme="1"/>
        <rFont val="Arial"/>
        <family val="2"/>
      </rPr>
      <t xml:space="preserve">IFPM </t>
    </r>
    <r>
      <rPr>
        <sz val="9"/>
        <color theme="1"/>
        <rFont val="Arial"/>
        <family val="2"/>
      </rPr>
      <t>(Institut de Formation à la Psychologie de la Motivation)</t>
    </r>
  </si>
  <si>
    <r>
      <rPr>
        <b/>
        <sz val="9"/>
        <color theme="1"/>
        <rFont val="Arial"/>
        <family val="2"/>
      </rPr>
      <t xml:space="preserve">IRDC </t>
    </r>
    <r>
      <rPr>
        <sz val="9"/>
        <color theme="1"/>
        <rFont val="Arial"/>
        <family val="2"/>
      </rPr>
      <t xml:space="preserve"> (Institut de Formation Vittoz)</t>
    </r>
  </si>
  <si>
    <r>
      <rPr>
        <b/>
        <sz val="9"/>
        <color theme="1"/>
        <rFont val="Arial"/>
        <family val="2"/>
      </rPr>
      <t>IRETT</t>
    </r>
    <r>
      <rPr>
        <sz val="9"/>
        <color theme="1"/>
        <rFont val="Arial"/>
        <family val="2"/>
      </rPr>
      <t xml:space="preserve"> ( Institut de Recherche et d'Etude en Thérapie Transpersonnelle)</t>
    </r>
  </si>
  <si>
    <r>
      <rPr>
        <b/>
        <sz val="9"/>
        <color theme="1"/>
        <rFont val="Arial"/>
        <family val="2"/>
      </rPr>
      <t xml:space="preserve">ISAP </t>
    </r>
    <r>
      <rPr>
        <sz val="9"/>
        <color theme="1"/>
        <rFont val="Arial"/>
        <family val="2"/>
      </rPr>
      <t>paris (Institut de Sophia-analyse de Paris)</t>
    </r>
  </si>
  <si>
    <t>Resp Formation</t>
  </si>
  <si>
    <t xml:space="preserve">Hervé                                   Florence                             Christianne </t>
  </si>
  <si>
    <t>Etienne                                       Maréchal                          Koch</t>
  </si>
  <si>
    <t>Psychothérapie et psychanalyse intégrative</t>
  </si>
  <si>
    <t>Formation et Prepapsy</t>
  </si>
  <si>
    <t>01 49 53 05 88</t>
  </si>
  <si>
    <t>gestalt.ae@wanadoo.fr</t>
  </si>
  <si>
    <t>http://www.dr-gestalt.com</t>
  </si>
  <si>
    <t>22 av Friedland</t>
  </si>
  <si>
    <t>Pierre</t>
  </si>
  <si>
    <t>Guirchoun</t>
  </si>
  <si>
    <t>0681128412</t>
  </si>
  <si>
    <t>0153108213</t>
  </si>
  <si>
    <t>26, Rue des Ecoles</t>
  </si>
  <si>
    <t>56, rue Eglise</t>
  </si>
  <si>
    <t>68, rue Commerce</t>
  </si>
  <si>
    <t>ifso@efom.fr</t>
  </si>
  <si>
    <t>http://www.efom.fr/devenir-osteopathe</t>
  </si>
  <si>
    <t> Thierry</t>
  </si>
  <si>
    <t xml:space="preserve"> Mercier</t>
  </si>
  <si>
    <t>Directeur</t>
  </si>
  <si>
    <t>directrice</t>
  </si>
  <si>
    <t>RH</t>
  </si>
  <si>
    <t>Ostéopathie</t>
  </si>
  <si>
    <t>kinésiologie</t>
  </si>
  <si>
    <t>Anne-Marie</t>
  </si>
  <si>
    <t>Trelat</t>
  </si>
  <si>
    <t>06 85 92 61 64</t>
  </si>
  <si>
    <t>amt280@yahoo.fr</t>
  </si>
  <si>
    <t>www.edukinesio.net</t>
  </si>
  <si>
    <t>40, Rue Poussin</t>
  </si>
  <si>
    <t xml:space="preserve">Vincent </t>
  </si>
  <si>
    <t>01 42 51 68 84</t>
  </si>
  <si>
    <t>contact@ifh.fr</t>
  </si>
  <si>
    <t>www.hypnose.fr</t>
  </si>
  <si>
    <t>82 rue Marcadet</t>
  </si>
  <si>
    <t>Magdalena</t>
  </si>
  <si>
    <t>Schaffer</t>
  </si>
  <si>
    <t>Ecole Internationale de la Réflexologie Faciale-Multiréflexologie Dien Cham, L'école du bien être</t>
  </si>
  <si>
    <t>06 25 16 07 77</t>
  </si>
  <si>
    <t>01 42 39 92 97</t>
  </si>
  <si>
    <t>http://reflexologiefaciale.fr/</t>
  </si>
  <si>
    <t>5, rue Léon Giraud</t>
  </si>
  <si>
    <t>Reflexologie</t>
  </si>
  <si>
    <t>Cartier</t>
  </si>
  <si>
    <t xml:space="preserve"> (Dir Adm)</t>
  </si>
  <si>
    <t>01 39 70 60 39</t>
  </si>
  <si>
    <t>smiffp@wanadoo.fr</t>
  </si>
  <si>
    <t>http://www.institutdauphine.com/</t>
  </si>
  <si>
    <t>osteopathie@institutdauphine.com</t>
  </si>
  <si>
    <t xml:space="preserve">2 bis rue Nicolas Houel </t>
  </si>
  <si>
    <t>01 43 26 56 77</t>
  </si>
  <si>
    <t>Eric</t>
  </si>
  <si>
    <t>GIMBERT</t>
  </si>
  <si>
    <t>Action-Reflexo Formation</t>
  </si>
  <si>
    <t>06 83 97 40 67</t>
  </si>
  <si>
    <t>05 57 84 63 75</t>
  </si>
  <si>
    <t>action-reflexo@hotmail.fr</t>
  </si>
  <si>
    <t>www.action-reflexo.com</t>
  </si>
  <si>
    <t>Péniche Jaume, face au 15 quai Alphonse Le Galllo</t>
  </si>
  <si>
    <t>Boulogne Billancourt</t>
  </si>
  <si>
    <t xml:space="preserve">reflexologiefaciale@gmail.com                                                                      </t>
  </si>
  <si>
    <t>formation@reflexologiefaciale.com</t>
  </si>
  <si>
    <t xml:space="preserve">info@i-m-e.fr </t>
  </si>
  <si>
    <t xml:space="preserve"> imeformation@yahoo.fr </t>
  </si>
  <si>
    <t>http://www.iftem.fr/</t>
  </si>
  <si>
    <t>Bagnolet</t>
  </si>
  <si>
    <t>05 56 81 22 19</t>
  </si>
  <si>
    <t>Dany</t>
  </si>
  <si>
    <t>Lefebvre</t>
  </si>
  <si>
    <t>Psychthérapie psychanalitique existentielle</t>
  </si>
  <si>
    <t>Thérapie familiale</t>
  </si>
  <si>
    <t xml:space="preserve">Mony </t>
  </si>
  <si>
    <t>ELKAIM. </t>
  </si>
  <si>
    <t xml:space="preserve">LECA </t>
  </si>
  <si>
    <t xml:space="preserve">Annick </t>
  </si>
  <si>
    <t>Responsable administratif</t>
  </si>
  <si>
    <t>Corinne</t>
  </si>
  <si>
    <t xml:space="preserve"> Grivelet</t>
  </si>
  <si>
    <t>PNL/Hypnose/Psychothérapie</t>
  </si>
  <si>
    <r>
      <rPr>
        <b/>
        <sz val="9"/>
        <color theme="1"/>
        <rFont val="Arial"/>
        <family val="2"/>
      </rPr>
      <t>Le Dojo</t>
    </r>
    <r>
      <rPr>
        <sz val="9"/>
        <color theme="1"/>
        <rFont val="Arial"/>
        <family val="2"/>
      </rPr>
      <t xml:space="preserve"> Centre de formation aux métiers de la Relation d'Aide</t>
    </r>
  </si>
  <si>
    <r>
      <rPr>
        <b/>
        <sz val="9"/>
        <color theme="1"/>
        <rFont val="Arial"/>
        <family val="2"/>
      </rPr>
      <t>ELKAIM</t>
    </r>
    <r>
      <rPr>
        <sz val="9"/>
        <color theme="1"/>
        <rFont val="Arial"/>
        <family val="2"/>
      </rPr>
      <t xml:space="preserve"> formation</t>
    </r>
  </si>
  <si>
    <r>
      <rPr>
        <b/>
        <sz val="9"/>
        <color theme="1"/>
        <rFont val="Arial"/>
        <family val="2"/>
      </rPr>
      <t>Savoir psy</t>
    </r>
    <r>
      <rPr>
        <sz val="9"/>
        <color theme="1"/>
        <rFont val="Arial"/>
        <family val="2"/>
      </rPr>
      <t xml:space="preserve"> (Ecole de Formation en Psychologie)</t>
    </r>
  </si>
  <si>
    <t>Michèle</t>
  </si>
  <si>
    <t xml:space="preserve">COMBEAU </t>
  </si>
  <si>
    <t>Psychologie</t>
  </si>
  <si>
    <t>formation universitaire en Sciences Psychothérapeutiques et en Psychologie</t>
  </si>
  <si>
    <r>
      <rPr>
        <b/>
        <sz val="9"/>
        <color theme="1"/>
        <rFont val="Arial"/>
        <family val="2"/>
      </rPr>
      <t>SFU</t>
    </r>
    <r>
      <rPr>
        <sz val="9"/>
        <color theme="1"/>
        <rFont val="Arial"/>
        <family val="2"/>
      </rPr>
      <t xml:space="preserve"> univ</t>
    </r>
  </si>
  <si>
    <t>Jorges</t>
  </si>
  <si>
    <t xml:space="preserve">ESCRIBANO </t>
  </si>
  <si>
    <t>Directeur pédagogique</t>
  </si>
  <si>
    <t>Sexo-thérapie</t>
  </si>
  <si>
    <t xml:space="preserve">Charles </t>
  </si>
  <si>
    <t>Gellman</t>
  </si>
  <si>
    <t xml:space="preserve">Bernard                    Sophie </t>
  </si>
  <si>
    <r>
      <t>de Luca</t>
    </r>
    <r>
      <rPr>
        <sz val="9"/>
        <color theme="1"/>
        <rFont val="Arial"/>
        <family val="2"/>
      </rPr>
      <t xml:space="preserve"> </t>
    </r>
  </si>
  <si>
    <t>suivi adm stagiares</t>
  </si>
  <si>
    <t>Directeur                               Dir admin</t>
  </si>
  <si>
    <t>Barel                            GRAUSS</t>
  </si>
  <si>
    <t>Sebon  </t>
  </si>
  <si>
    <t>Académie de Psychothérapie et de Sophrologie  de Paris</t>
  </si>
  <si>
    <t xml:space="preserve">Directeur </t>
  </si>
  <si>
    <t>http://www.academie-psychotherapie.com</t>
  </si>
  <si>
    <r>
      <rPr>
        <b/>
        <sz val="9"/>
        <color indexed="8"/>
        <rFont val="Arial"/>
        <family val="2"/>
      </rPr>
      <t>Ecole d'Assa</t>
    </r>
    <r>
      <rPr>
        <sz val="9"/>
        <color indexed="8"/>
        <rFont val="Arial"/>
        <family val="2"/>
      </rPr>
      <t>s (Ecole Supérieure de Formation pour les Kinésithérapeutes et les Podologues)</t>
    </r>
  </si>
  <si>
    <t> 01 77 68 35 52</t>
  </si>
  <si>
    <r>
      <rPr>
        <b/>
        <sz val="9"/>
        <color theme="1"/>
        <rFont val="Arial"/>
        <family val="2"/>
      </rPr>
      <t>IDO</t>
    </r>
    <r>
      <rPr>
        <sz val="9"/>
        <color theme="1"/>
        <rFont val="Arial"/>
        <family val="2"/>
      </rPr>
      <t xml:space="preserve"> (Institut Dauphine d'Ostéopathie)</t>
    </r>
  </si>
  <si>
    <t xml:space="preserve">8 Rue Lamartine </t>
  </si>
  <si>
    <t>01 44 82 92 00</t>
  </si>
  <si>
    <r>
      <rPr>
        <b/>
        <sz val="9"/>
        <color indexed="8"/>
        <rFont val="Arial"/>
        <family val="2"/>
      </rPr>
      <t xml:space="preserve">IME </t>
    </r>
    <r>
      <rPr>
        <sz val="9"/>
        <color indexed="8"/>
        <rFont val="Arial"/>
        <family val="2"/>
      </rPr>
      <t>(Institut de Médecine Environnementale)</t>
    </r>
  </si>
  <si>
    <t>http://www.ime.fr/</t>
  </si>
  <si>
    <t>Jacques</t>
  </si>
  <si>
    <t xml:space="preserve"> Fradin</t>
  </si>
  <si>
    <t>Approche Neurocognitive et Comportementale</t>
  </si>
  <si>
    <r>
      <rPr>
        <b/>
        <sz val="9"/>
        <color indexed="8"/>
        <rFont val="Arial"/>
        <family val="2"/>
      </rPr>
      <t>IFMK</t>
    </r>
    <r>
      <rPr>
        <sz val="9"/>
        <color indexed="8"/>
        <rFont val="Arial"/>
        <family val="2"/>
      </rPr>
      <t xml:space="preserve"> (Institut de Formation en Masso-kinésithérapie St Michel) </t>
    </r>
  </si>
  <si>
    <r>
      <rPr>
        <b/>
        <sz val="9"/>
        <color indexed="8"/>
        <rFont val="Arial"/>
        <family val="2"/>
      </rPr>
      <t>Institut Rubens</t>
    </r>
    <r>
      <rPr>
        <sz val="9"/>
        <color indexed="8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</si>
  <si>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>Institut de Relaxation Thérapeutiqu</t>
    </r>
    <r>
      <rPr>
        <sz val="9"/>
        <color indexed="8"/>
        <rFont val="Arial"/>
        <family val="2"/>
      </rPr>
      <t>e</t>
    </r>
  </si>
  <si>
    <r>
      <rPr>
        <b/>
        <sz val="9"/>
        <color indexed="8"/>
        <rFont val="Arial"/>
        <family val="2"/>
      </rPr>
      <t>IFH</t>
    </r>
    <r>
      <rPr>
        <sz val="9"/>
        <color indexed="8"/>
        <rFont val="Arial"/>
        <family val="2"/>
      </rPr>
      <t xml:space="preserve"> - Institut Français d'Hypnose</t>
    </r>
  </si>
  <si>
    <t>Diana</t>
  </si>
  <si>
    <t>Guerber</t>
  </si>
  <si>
    <t>06 89 98 29 60</t>
  </si>
  <si>
    <t>01 46 66 55 31</t>
  </si>
  <si>
    <t>asso.edelweiss@free.fr</t>
  </si>
  <si>
    <t>www.massage-bebe.fr</t>
  </si>
  <si>
    <t>18 rue Léonie</t>
  </si>
  <si>
    <t>Antony</t>
  </si>
  <si>
    <r>
      <rPr>
        <b/>
        <sz val="9"/>
        <color indexed="8"/>
        <rFont val="Arial"/>
        <family val="2"/>
      </rPr>
      <t>Edelweiss</t>
    </r>
    <r>
      <rPr>
        <sz val="9"/>
        <color indexed="8"/>
        <rFont val="Arial"/>
        <family val="2"/>
      </rPr>
      <t xml:space="preserve"> (Institut de Formation pour les Professionnels de Santé et de la petite enfance</t>
    </r>
  </si>
  <si>
    <t>creignou.evelyne@wanadoo.fr</t>
  </si>
  <si>
    <t>daniel.laurent@me.com</t>
  </si>
  <si>
    <t>danieldoisy@wanadoo.fr</t>
  </si>
  <si>
    <t>DENIS</t>
  </si>
  <si>
    <t>BESEGAI</t>
  </si>
  <si>
    <t>FORME ET SANTE</t>
  </si>
  <si>
    <t>dbesegai@orange.fr</t>
  </si>
  <si>
    <t>Catherine Dassier</t>
  </si>
  <si>
    <t>GRANDE SALLE</t>
  </si>
  <si>
    <t>detelina.velikova@laposte.net</t>
  </si>
  <si>
    <t>didier.jordan0727@orange.fr</t>
  </si>
  <si>
    <t>drhumana@wanadoo.fr</t>
  </si>
  <si>
    <t>elizabeth.rojas@sfr.fr</t>
  </si>
  <si>
    <t>epg.michele@wanadoo.fr</t>
  </si>
  <si>
    <t>eveline.mathelet@yukti.fr</t>
  </si>
  <si>
    <t>vivalim.florence.b@gmail.com</t>
  </si>
  <si>
    <t>yhubert@sourcier-idf.fr</t>
  </si>
  <si>
    <t>yvan.badiou@neuf.fr</t>
  </si>
  <si>
    <t>zacria.soleildor@voila.fr</t>
  </si>
  <si>
    <t>Tatjer</t>
  </si>
  <si>
    <t>01 43 56 64 97</t>
  </si>
  <si>
    <t>sylvie.tatjer@lesroutesdusoi.com</t>
  </si>
  <si>
    <t>thierryloussouarn@gmail.com</t>
  </si>
  <si>
    <t>trand@club-internet.fr</t>
  </si>
  <si>
    <t>rene.cousein@wanadoo.fr</t>
  </si>
  <si>
    <t>robert-heymans@skynet.be</t>
  </si>
  <si>
    <t>rodez@porteo.fr</t>
  </si>
  <si>
    <t>rolandsan@hotmail.com</t>
  </si>
  <si>
    <t>ronce@club-internet.fr</t>
  </si>
  <si>
    <t>Samira</t>
  </si>
  <si>
    <t>Sofi</t>
  </si>
  <si>
    <t>06 16 89 05 56</t>
  </si>
  <si>
    <t>samirasofi@yahoo.fr</t>
  </si>
  <si>
    <t>sbelanger@ecouteimaginaire.com</t>
  </si>
  <si>
    <t>shen-monjo@wanadoo.fr</t>
  </si>
  <si>
    <t>shenti@bbox.fr</t>
  </si>
  <si>
    <t>novadyn@wanadoo.fr</t>
  </si>
  <si>
    <t>oser@orange.fr</t>
  </si>
  <si>
    <t>ostéo</t>
  </si>
  <si>
    <t>osteopathierennes@gmail.com</t>
  </si>
  <si>
    <t>pechot.herve@free.fr</t>
  </si>
  <si>
    <t>pierretrigano@club-internet.fr</t>
  </si>
  <si>
    <t>MARTINE</t>
  </si>
  <si>
    <t>POULAT</t>
  </si>
  <si>
    <t>06 99 43 30 08</t>
  </si>
  <si>
    <t>poulat-martine@yahoo.com</t>
  </si>
  <si>
    <t>Maxime</t>
  </si>
  <si>
    <t>Poulin</t>
  </si>
  <si>
    <t>06 47 99 41 56</t>
  </si>
  <si>
    <t>lebeaucheval@hotmail.com</t>
  </si>
  <si>
    <t>lebesystem@gmail.com</t>
  </si>
  <si>
    <t>leu.marie-christine@neuf.fr</t>
  </si>
  <si>
    <t>lorandch@gmail.com</t>
  </si>
  <si>
    <t>m.jardin@hotmail.fr</t>
  </si>
  <si>
    <t>mafanshao@aol.com</t>
  </si>
  <si>
    <t>martine@adps-sophrologie.com</t>
  </si>
  <si>
    <t>melun@pigier.com</t>
  </si>
  <si>
    <t>mhbernard@aol.com</t>
  </si>
  <si>
    <t>michel.sarre06@wanadoo.fr</t>
  </si>
  <si>
    <t>reflexo</t>
  </si>
  <si>
    <t>monique@reflexologie.tk</t>
  </si>
  <si>
    <t>naturoform17@gmail.com</t>
  </si>
  <si>
    <t>nicole.ferrara@free.fr</t>
  </si>
  <si>
    <t>noelle.lidvan@parisdescartes.fr</t>
  </si>
  <si>
    <t>iseba@aol.com</t>
  </si>
  <si>
    <t>jacluc@wanadoo.fr</t>
  </si>
  <si>
    <t>jacqueslaurent93@aol.com</t>
  </si>
  <si>
    <t>jerome.ricour@praxisa.com</t>
  </si>
  <si>
    <t>jfmilcent@wanadoo.fr</t>
  </si>
  <si>
    <t>jm.demelt@wanadoo.fr</t>
  </si>
  <si>
    <t>jobenans@sfr.fr</t>
  </si>
  <si>
    <t>jocelyne.soner@univ-paris6.fr</t>
  </si>
  <si>
    <t>juliemartin@ffbsc.org</t>
  </si>
  <si>
    <t>juventhera@wanadoo.fr</t>
  </si>
  <si>
    <t>jyurien@wanadoo.fr</t>
  </si>
  <si>
    <t>katia@cerfpa.com</t>
  </si>
  <si>
    <t>kikko93@wanadoo.fr</t>
  </si>
  <si>
    <t>kinesioprat@wanadoo.fr</t>
  </si>
  <si>
    <t>kinh.tran-quang@wanadoo.fr</t>
  </si>
  <si>
    <t>lachrysalide@wanadoo.fr</t>
  </si>
  <si>
    <t>laurier.rouge@wanadoo.fr</t>
  </si>
  <si>
    <t>lavigne.nicole@gmail.com</t>
  </si>
  <si>
    <t>france@tantien.com</t>
  </si>
  <si>
    <t>ftainon@wanadoo.fr</t>
  </si>
  <si>
    <t>gerardgrenet@wanadoo.fr</t>
  </si>
  <si>
    <t>CAROLE</t>
  </si>
  <si>
    <t>LECLERC</t>
  </si>
  <si>
    <t>06 66 33 14 33</t>
  </si>
  <si>
    <t>carole.arnika@gmail.com</t>
  </si>
  <si>
    <t>SALLES INDIVIDUELLES</t>
  </si>
  <si>
    <t>carolinehealey.ecim@orange.fr</t>
  </si>
  <si>
    <t>catherine.ffcc@gmail.com</t>
  </si>
  <si>
    <t>cathmarch@wanadoo.fr</t>
  </si>
  <si>
    <t>Téléphone</t>
  </si>
  <si>
    <t>06 17 75 37 62      01 60 86 50 22</t>
  </si>
  <si>
    <t>Olivier</t>
  </si>
  <si>
    <t>Leclerc</t>
  </si>
  <si>
    <t>www.psychologie-de-la-motivation.net</t>
  </si>
  <si>
    <t>admin@hyppocratus.com</t>
  </si>
  <si>
    <t>Terry</t>
  </si>
  <si>
    <t>Méthode feklendais et pilates</t>
  </si>
  <si>
    <t>06.64.22.32.56</t>
  </si>
  <si>
    <t>asso.didee@hotmail.fr</t>
  </si>
  <si>
    <t>Yves</t>
  </si>
  <si>
    <t>Hubert</t>
  </si>
  <si>
    <t xml:space="preserve">yhubert@sourcier-idf.fr </t>
  </si>
  <si>
    <t>18 bd Aristide Briand</t>
  </si>
  <si>
    <t>SAVIGNY SUR ORGE</t>
  </si>
  <si>
    <t>01 43 25 11 85</t>
  </si>
  <si>
    <t>isa@ssha.asso.fr</t>
  </si>
  <si>
    <t>16a r de l'Estrapade</t>
  </si>
  <si>
    <t>ASTM Kinesiologie Paris</t>
  </si>
  <si>
    <t>association de l’haptonomie via leur mail de contact : cirdhfv@haptonomie.orgVous recevrez rapidement un mail avec la liste complète. </t>
  </si>
  <si>
    <t>270 rue du Fbg Saint Martin</t>
  </si>
  <si>
    <t>CIRDH Frans VELDMAN</t>
  </si>
  <si>
    <t>75010 PARIS</t>
  </si>
  <si>
    <t>Siège social</t>
  </si>
  <si>
    <t>09 51 96 50 11</t>
  </si>
  <si>
    <t>9 bis villa du Bel Air</t>
  </si>
  <si>
    <t>06 86 92 84 26</t>
  </si>
  <si>
    <t>75012 PARIS </t>
  </si>
  <si>
    <t>Tél : 01 42 01 68 20</t>
  </si>
  <si>
    <t>06 79 05 39 68</t>
  </si>
  <si>
    <t>www.astmkinesio.com</t>
  </si>
  <si>
    <t>Fax : 01 42 01 68 24 </t>
  </si>
  <si>
    <t>e-mail : cirdhfv@haptonomie.org</t>
  </si>
  <si>
    <t>CECCOF</t>
  </si>
  <si>
    <t>CECOFF</t>
  </si>
  <si>
    <t>01.48.05.84.30</t>
  </si>
  <si>
    <t>Email :</t>
  </si>
  <si>
    <r>
      <t>formation@ceccof.com</t>
    </r>
    <r>
      <rPr>
        <sz val="9"/>
        <color rgb="FF555555"/>
        <rFont val="Arial"/>
        <family val="2"/>
      </rPr>
      <t> ou </t>
    </r>
    <r>
      <rPr>
        <b/>
        <sz val="9"/>
        <color rgb="FF9B0303"/>
        <rFont val="Arial"/>
        <family val="2"/>
      </rPr>
      <t>colloques@ceccof.com</t>
    </r>
  </si>
  <si>
    <t>50 rue de Sévigné </t>
  </si>
  <si>
    <t>75003 Paris</t>
  </si>
  <si>
    <t>Homéopathe</t>
  </si>
  <si>
    <t>DELANNOY 	Guillaume</t>
  </si>
  <si>
    <t>IGB</t>
  </si>
  <si>
    <t>guillaume.delannoy@igb-mri.com</t>
  </si>
  <si>
    <t>Institut Grégory Bateson</t>
  </si>
  <si>
    <t>WITTEZEALE 	Jean-Jacques</t>
  </si>
  <si>
    <t>Thérapie de couple</t>
  </si>
  <si>
    <t>Podologue Orthopédique</t>
  </si>
  <si>
    <t>Kinésithérapeute</t>
  </si>
  <si>
    <t>EMDR</t>
  </si>
  <si>
    <t>Ortophoniste</t>
  </si>
  <si>
    <t>Psychomotricien</t>
  </si>
  <si>
    <t>Nutrition</t>
  </si>
  <si>
    <t>Diététique</t>
  </si>
  <si>
    <t>ortoptiste</t>
  </si>
  <si>
    <t>Hyppocratus</t>
  </si>
  <si>
    <t>Plantes  médicinales + huiles essentielles</t>
  </si>
  <si>
    <r>
      <rPr>
        <b/>
        <sz val="9"/>
        <color rgb="FF000000"/>
        <rFont val="Arial"/>
        <family val="2"/>
      </rPr>
      <t>ASTM</t>
    </r>
    <r>
      <rPr>
        <sz val="9"/>
        <color rgb="FF000000"/>
        <rFont val="Arial"/>
        <family val="2"/>
      </rPr>
      <t xml:space="preserve"> Kinesiologie Paris</t>
    </r>
  </si>
  <si>
    <t>Haptonomie</t>
  </si>
  <si>
    <t xml:space="preserve"> 01 42 01 68 20</t>
  </si>
  <si>
    <t>Méthode feklendais</t>
  </si>
  <si>
    <t>http://www.haptonomie.org/fr/</t>
  </si>
  <si>
    <t xml:space="preserve">Dominique </t>
  </si>
  <si>
    <t>Présidente</t>
  </si>
  <si>
    <t>Décant-Paoli</t>
  </si>
  <si>
    <t>cirdhfv@haptonomie.org</t>
  </si>
  <si>
    <r>
      <rPr>
        <b/>
        <sz val="9"/>
        <color indexed="8"/>
        <rFont val="Arial"/>
        <family val="2"/>
      </rPr>
      <t>ISA</t>
    </r>
    <r>
      <rPr>
        <sz val="9"/>
        <color indexed="8"/>
        <rFont val="Arial"/>
        <family val="2"/>
      </rPr>
      <t xml:space="preserve"> (Institut Supérieur de l'Alimentation)</t>
    </r>
  </si>
  <si>
    <t xml:space="preserve">Sophie PASCUAL </t>
  </si>
  <si>
    <t>DUBOIS</t>
  </si>
  <si>
    <t>http://www.ccfk.fr</t>
  </si>
  <si>
    <t>97 avenue Gal Michel Bizot</t>
  </si>
  <si>
    <t xml:space="preserve"> 01 45 80 13 82 </t>
  </si>
  <si>
    <t>06 88 17 85 39</t>
  </si>
  <si>
    <r>
      <t>CCFK</t>
    </r>
    <r>
      <rPr>
        <sz val="9"/>
        <rFont val="Arial"/>
        <family val="2"/>
      </rPr>
      <t xml:space="preserve"> (Centre de Consultations et de Formations en Kinésiologie - Paris)</t>
    </r>
  </si>
  <si>
    <t>Ricardo</t>
  </si>
  <si>
    <t>Martinez</t>
  </si>
  <si>
    <t>http://www.ceccof.com/</t>
  </si>
  <si>
    <t>formation@ceccof.com</t>
  </si>
  <si>
    <r>
      <rPr>
        <b/>
        <sz val="9"/>
        <color theme="1"/>
        <rFont val="Arial"/>
        <family val="2"/>
      </rPr>
      <t>CECOFF</t>
    </r>
    <r>
      <rPr>
        <sz val="9"/>
        <color theme="1"/>
        <rFont val="Arial"/>
        <family val="2"/>
      </rPr>
      <t xml:space="preserve"> (Centre d'Etude Clinique des Communications Familiales)</t>
    </r>
  </si>
  <si>
    <t>Thérapies familiales</t>
  </si>
  <si>
    <t>THERAPIES FAMILIALES</t>
  </si>
  <si>
    <t>http://ecoleducouple.com/</t>
  </si>
  <si>
    <t>40 rue Quincampoix</t>
  </si>
  <si>
    <t>Anne et Jean Paul</t>
  </si>
  <si>
    <t>Sauzed-Lagarde</t>
  </si>
  <si>
    <t>Ecole du Couple</t>
  </si>
  <si>
    <t>  75 - PARIS</t>
  </si>
  <si>
    <t>Amar Muriel</t>
  </si>
  <si>
    <t>Neuro végéto thérapie caractero analytique (Thérapie Psycocorporelle Reichienne)</t>
  </si>
  <si>
    <t>Gestalt Thérapie</t>
  </si>
  <si>
    <t>36 rue Godot de Mauroy</t>
  </si>
  <si>
    <t>75009 Paris</t>
  </si>
  <si>
    <t>Tél : 06.84.80.88.51</t>
  </si>
  <si>
    <t>Courriel : muriel.amar.psy@gmail.com</t>
  </si>
  <si>
    <t>Web : muriel-amar.fr</t>
  </si>
  <si>
    <t>Borowski-Tepper Sabine</t>
  </si>
  <si>
    <t>Gestalt-thérapeute, médiation, hypnose ériksonnienne et co-counselling</t>
  </si>
  <si>
    <t>21, rue Manin</t>
  </si>
  <si>
    <t>75019 Paris</t>
  </si>
  <si>
    <t>Tél : 06 74 99 37 23</t>
  </si>
  <si>
    <t>Courriel : sabine.tepper@free.fr</t>
  </si>
  <si>
    <t>Web : agir.gestalt.free.fr</t>
  </si>
  <si>
    <t>Castonguay Mario-Jacques</t>
  </si>
  <si>
    <t>Gestalt-thérapeute, Maître praticien en PNL et formation à la systémique</t>
  </si>
  <si>
    <t>30, rue des Boulets</t>
  </si>
  <si>
    <t>75011 Paris</t>
  </si>
  <si>
    <t>Tél : 06 08 63 99 26</t>
  </si>
  <si>
    <t>Courriel : mjcastonguay@pleincontact.com</t>
  </si>
  <si>
    <t>Web : www.pleincontact.com</t>
  </si>
  <si>
    <t>Collas Cyril</t>
  </si>
  <si>
    <t>FZV 30 EPG</t>
  </si>
  <si>
    <t>Gestalt thérapie</t>
  </si>
  <si>
    <t>21 rue Le Sueur</t>
  </si>
  <si>
    <t>75116 Paris</t>
  </si>
  <si>
    <t>Tél : 06.22.47.52.14</t>
  </si>
  <si>
    <t>Courriel : contact@cyril-collar.fr</t>
  </si>
  <si>
    <t>Web : http://psychoterapie.cyril-collas.fr</t>
  </si>
  <si>
    <t>des Horts Chantal</t>
  </si>
  <si>
    <t>Gestalt-thérapeute, psychologue clinicienne</t>
  </si>
  <si>
    <t>34, rue Dauphine</t>
  </si>
  <si>
    <t>75006 Paris</t>
  </si>
  <si>
    <t>et</t>
  </si>
  <si>
    <t>11, cité de Gênes</t>
  </si>
  <si>
    <t>75020 Paris</t>
  </si>
  <si>
    <t>Tél : 06 24 64 26 71</t>
  </si>
  <si>
    <t>Courriel : chantal.deshorts@orange.fr</t>
  </si>
  <si>
    <t>Web : www.psy-chantal-deshorts.fr</t>
  </si>
  <si>
    <t>Dindar Valiente Anne</t>
  </si>
  <si>
    <t>Gestalt-thérapeute, thérapie systémique et sensitive Gestalt massage</t>
  </si>
  <si>
    <t>100, rue de l'Ouest</t>
  </si>
  <si>
    <t>75014 Paris</t>
  </si>
  <si>
    <t>Tél : 06 80 58 32 86</t>
  </si>
  <si>
    <t>Courriel : psy.annedindarvaliente@gmail.com</t>
  </si>
  <si>
    <t>Web : www.psy-annedindarvaliente.com</t>
  </si>
  <si>
    <t>Ehrhard Antoine</t>
  </si>
  <si>
    <t>28 rue De Lagny à Nation</t>
  </si>
  <si>
    <t>Tél : 06.77.06.14.80</t>
  </si>
  <si>
    <t>Courriel : antoinerar@yahoo.fr</t>
  </si>
  <si>
    <t>Foucher Laurence</t>
  </si>
  <si>
    <t>CPBPL</t>
  </si>
  <si>
    <t>59, bd de Ménilmontant</t>
  </si>
  <si>
    <t>Tél : 06 80 35 87 97</t>
  </si>
  <si>
    <t>Courriel : lofoucher@free.fr</t>
  </si>
  <si>
    <t>Lagarde-Sauzède Anne</t>
  </si>
  <si>
    <t>Gestalt-thérapeute</t>
  </si>
  <si>
    <t>75004 Paris</t>
  </si>
  <si>
    <t>Tél : 06 10 44 55 29</t>
  </si>
  <si>
    <t>Courriel : ANNE.SAUZEDE.LAGARDE@WANADOO.FR</t>
  </si>
  <si>
    <t>Lapierre Yannick</t>
  </si>
  <si>
    <t>Psychothérapeute</t>
  </si>
  <si>
    <t>790 route d'Épagny</t>
  </si>
  <si>
    <t>75410 Saint Jorioz</t>
  </si>
  <si>
    <t>Tél : 06 67 26 16 98</t>
  </si>
  <si>
    <t>Courriel : yk.lapierre@free.fr</t>
  </si>
  <si>
    <t>Web : www.yannicklapierre.com</t>
  </si>
  <si>
    <t>Madesclaire Jérôme</t>
  </si>
  <si>
    <t>16, rue d'Alembert</t>
  </si>
  <si>
    <t>Tél : 06 88 79 85 55</t>
  </si>
  <si>
    <t>Courriel : jerome.madesclaire@neuf.fr</t>
  </si>
  <si>
    <t>Michonneau Monique</t>
  </si>
  <si>
    <t>Psychothérapeute, analyse psycho-organique et psychosomatique relationnelle</t>
  </si>
  <si>
    <t>Le Cœlacanthe</t>
  </si>
  <si>
    <t>40, rue Quincampoix</t>
  </si>
  <si>
    <t>Tél : 06 15 44 28 71</t>
  </si>
  <si>
    <t>Courriel : monique.michonneau@free.fr</t>
  </si>
  <si>
    <t>Tourey Josianne</t>
  </si>
  <si>
    <t>Psycho Relaxologue</t>
  </si>
  <si>
    <t>12, rue Lavoisier</t>
  </si>
  <si>
    <t>75008 Paris</t>
  </si>
  <si>
    <t>Tél : 01 44 56 01 94</t>
  </si>
  <si>
    <t>Courriel : josiane.cabinet@club.fr</t>
  </si>
  <si>
    <t>Tourey Marc</t>
  </si>
  <si>
    <t>21, rue Royale</t>
  </si>
  <si>
    <t>Tél : 01 49 17 99 50</t>
  </si>
  <si>
    <t>Courriel : marc.cabinet@club.fr</t>
  </si>
  <si>
    <t>Rodriguez Mireille</t>
  </si>
  <si>
    <t>DESS Psychologie Clinique, Gestalt-thérapie</t>
  </si>
  <si>
    <t>39, rue de la Grange aux Belles</t>
  </si>
  <si>
    <t>75010 Paris</t>
  </si>
  <si>
    <t>Tél : 01 40 03 02 63/06 19 31 16 37</t>
  </si>
  <si>
    <t>Courriel : mireille.rodriguez@free.fr</t>
  </si>
  <si>
    <t>Web : sophrologue-mrodriguez.fr</t>
  </si>
  <si>
    <t>Thérapeutes Paris</t>
  </si>
  <si>
    <t>34, rue des Laitières</t>
  </si>
  <si>
    <t>94300 Vincennes</t>
  </si>
  <si>
    <t>Nême-Peyron Corinne</t>
  </si>
  <si>
    <t>Psychanalyste</t>
  </si>
  <si>
    <t>5, rue Deleau</t>
  </si>
  <si>
    <t>92200 Neuilly sur Seine</t>
  </si>
  <si>
    <t>Tél : 06 83 56 42 79</t>
  </si>
  <si>
    <t>Courriel : corinne.neme-peyron@orange.fr</t>
  </si>
  <si>
    <t>Web : salome92.fr</t>
  </si>
  <si>
    <t>Mounoury Muriel</t>
  </si>
  <si>
    <t>Gestalt et systémique, Formation 3ème cycle EPG, Thérapie Familiale et systémique Groupe Monceau, Maitre Praticien PNL</t>
  </si>
  <si>
    <t>16 rue du Maréchal Joffre</t>
  </si>
  <si>
    <t>92700 Colombes</t>
  </si>
  <si>
    <t>Tél : 06 59 87 02 40</t>
  </si>
  <si>
    <t>Courriel : muriel.mounoury@gmail.com</t>
  </si>
  <si>
    <t>Web : murielmounoury.fr</t>
  </si>
  <si>
    <t>http://www.ecoleducouple.com/formulaire.html</t>
  </si>
  <si>
    <t>Analyse Psycho-Organique</t>
  </si>
  <si>
    <r>
      <t xml:space="preserve">EFAPO </t>
    </r>
    <r>
      <rPr>
        <sz val="9"/>
        <color theme="1"/>
        <rFont val="Arial"/>
        <family val="2"/>
      </rPr>
      <t>(Ecole Française d'Analyse Psycho-Organique)</t>
    </r>
  </si>
  <si>
    <t>Formation Carl Rogers</t>
  </si>
  <si>
    <t>01 83 62 77 71</t>
  </si>
  <si>
    <t>http://www.ifemdr.fr/</t>
  </si>
  <si>
    <t>Delphine</t>
  </si>
  <si>
    <t>Pécoul</t>
  </si>
  <si>
    <r>
      <t xml:space="preserve">EPG </t>
    </r>
    <r>
      <rPr>
        <sz val="9"/>
        <color theme="1"/>
        <rFont val="Arial"/>
        <family val="2"/>
      </rPr>
      <t>(Ecole Parisienne de Gestalt)</t>
    </r>
  </si>
  <si>
    <t>Arnaud</t>
  </si>
  <si>
    <t>Sébal</t>
  </si>
  <si>
    <t>carolinedupecher@gmail.com</t>
  </si>
  <si>
    <r>
      <t xml:space="preserve">IFAS </t>
    </r>
    <r>
      <rPr>
        <sz val="9"/>
        <rFont val="Arial"/>
        <family val="2"/>
      </rPr>
      <t>(Ecole Humaniste de Gestalt)</t>
    </r>
  </si>
  <si>
    <t>01 44 59 37 27</t>
  </si>
  <si>
    <t>http://www.gestalt.fr/</t>
  </si>
  <si>
    <t>22, rue de l’Arcade</t>
  </si>
  <si>
    <t>35 rue de Lubeck</t>
  </si>
  <si>
    <t>Génésis</t>
  </si>
  <si>
    <t>2 rue Saint Christophe</t>
  </si>
  <si>
    <t>Saint Germain en Laye</t>
  </si>
  <si>
    <t>http://www.gestaltgenesis.fr/</t>
  </si>
  <si>
    <t xml:space="preserve">Jean-Pierre </t>
  </si>
  <si>
    <t xml:space="preserve">Remaud </t>
  </si>
  <si>
    <r>
      <t xml:space="preserve">IFFP </t>
    </r>
    <r>
      <rPr>
        <sz val="9"/>
        <color indexed="8"/>
        <rFont val="Arial"/>
        <family val="2"/>
      </rPr>
      <t>(Institut Français de Formation de psychocorporelle)</t>
    </r>
  </si>
  <si>
    <t>Gestalt - Psychothérapie Intégrative Psychocorporelle</t>
  </si>
  <si>
    <t>gestaltgenesis.fr</t>
  </si>
  <si>
    <t>06 16 08 53 99</t>
  </si>
  <si>
    <r>
      <t xml:space="preserve">HAPTONOMIE    </t>
    </r>
    <r>
      <rPr>
        <b/>
        <sz val="12"/>
        <color rgb="FFFF0000"/>
        <rFont val="Arial"/>
        <family val="2"/>
      </rPr>
      <t>E/A liste écoles</t>
    </r>
  </si>
  <si>
    <t>http://www.centre-familia.com/</t>
  </si>
  <si>
    <t>info@centre-familia.com </t>
  </si>
  <si>
    <t>01 53 20 11 50</t>
  </si>
  <si>
    <t>Centre Familia</t>
  </si>
  <si>
    <t>Centre Monceau                                                        18, rue de la Pépinière</t>
  </si>
  <si>
    <t xml:space="preserve">Pr Pierre </t>
  </si>
  <si>
    <t xml:space="preserve">ANGEL </t>
  </si>
  <si>
    <t>contact@ides-asso.fr</t>
  </si>
  <si>
    <r>
      <rPr>
        <b/>
        <sz val="9"/>
        <color theme="1"/>
        <rFont val="Arial"/>
        <family val="2"/>
      </rPr>
      <t xml:space="preserve">I.D'E.S. </t>
    </r>
    <r>
      <rPr>
        <sz val="9"/>
        <color theme="1"/>
        <rFont val="Arial"/>
        <family val="2"/>
      </rPr>
      <t>(Institut d'Etudes Systémiques)</t>
    </r>
  </si>
  <si>
    <t>I.D'E.S                                                                         B.P. 11</t>
  </si>
  <si>
    <t>CHARTRETTES</t>
  </si>
  <si>
    <t>01 64 87 10 13</t>
  </si>
  <si>
    <t>Assist, Direction</t>
  </si>
  <si>
    <t xml:space="preserve">Virigine </t>
  </si>
  <si>
    <t>Lemoine</t>
  </si>
  <si>
    <t>Thérapie systémique</t>
  </si>
  <si>
    <t>http://www.igb-mri.com/</t>
  </si>
  <si>
    <r>
      <rPr>
        <b/>
        <sz val="9"/>
        <color theme="1"/>
        <rFont val="Arial"/>
        <family val="2"/>
      </rPr>
      <t>IGB</t>
    </r>
    <r>
      <rPr>
        <sz val="9"/>
        <color theme="1"/>
        <rFont val="Arial"/>
        <family val="2"/>
      </rPr>
      <t xml:space="preserve"> Institut Gregory  Bateson</t>
    </r>
  </si>
  <si>
    <t xml:space="preserve">01 40 39 98 80 </t>
  </si>
  <si>
    <t>info@igb-mri.com.</t>
  </si>
  <si>
    <t xml:space="preserve">DELANNOY                                                                   WITTEZEALE </t>
  </si>
  <si>
    <t xml:space="preserve">Guillaume                                              Jean-Jacques        </t>
  </si>
  <si>
    <t>Approche systémique de Palo Alto</t>
  </si>
  <si>
    <r>
      <t>IFPNL</t>
    </r>
    <r>
      <rPr>
        <sz val="9"/>
        <color indexed="8"/>
        <rFont val="Arial"/>
        <family val="2"/>
      </rPr>
      <t xml:space="preserve"> (Institut Français de Programmation Neuro Linguistique)</t>
    </r>
  </si>
  <si>
    <r>
      <t xml:space="preserve">PNL PSY </t>
    </r>
    <r>
      <rPr>
        <sz val="9"/>
        <color indexed="8"/>
        <rFont val="Arial"/>
        <family val="2"/>
      </rPr>
      <t>(Centre d'étude et de pratique des outils du changement)</t>
    </r>
    <r>
      <rPr>
        <b/>
        <sz val="9"/>
        <color indexed="8"/>
        <rFont val="Arial"/>
        <family val="2"/>
      </rPr>
      <t xml:space="preserve"> </t>
    </r>
  </si>
  <si>
    <t>Hypnose - EMDR</t>
  </si>
  <si>
    <r>
      <t xml:space="preserve">EAT </t>
    </r>
    <r>
      <rPr>
        <sz val="9"/>
        <color theme="1"/>
        <rFont val="Arial"/>
        <family val="2"/>
      </rPr>
      <t>(Ecole d'Analyse Transactionnelle)</t>
    </r>
  </si>
  <si>
    <r>
      <t>IFEMDR</t>
    </r>
    <r>
      <rPr>
        <sz val="9"/>
        <color theme="1"/>
        <rFont val="Arial"/>
        <family val="2"/>
      </rPr>
      <t xml:space="preserve"> (Institut Français d'EMDR)</t>
    </r>
  </si>
  <si>
    <r>
      <rPr>
        <b/>
        <sz val="9"/>
        <color indexed="8"/>
        <rFont val="Arial"/>
        <family val="2"/>
      </rPr>
      <t>ITEP</t>
    </r>
    <r>
      <rPr>
        <sz val="9"/>
        <color indexed="8"/>
        <rFont val="Arial"/>
        <family val="2"/>
      </rPr>
      <t xml:space="preserve"> (Institut de Formation d'édukinésiologie Professionnelle)</t>
    </r>
  </si>
  <si>
    <r>
      <t>EKMA</t>
    </r>
    <r>
      <rPr>
        <sz val="9"/>
        <rFont val="Arial"/>
        <family val="2"/>
      </rPr>
      <t xml:space="preserve"> (Ecole de Kinésiologie et Méthodes Associées ) </t>
    </r>
  </si>
  <si>
    <t>http://www.kinesiologie.fr/</t>
  </si>
  <si>
    <t xml:space="preserve">35, chemin du Gigot </t>
  </si>
  <si>
    <t>Saintry-sur-Seine</t>
  </si>
  <si>
    <t>01.60.75.54.68</t>
  </si>
  <si>
    <t xml:space="preserve">Jean-Claude </t>
  </si>
  <si>
    <t>GUYARD</t>
  </si>
  <si>
    <t>Resp. formation</t>
  </si>
  <si>
    <t>REEDUCATION PSYCHOMOTRICE</t>
  </si>
  <si>
    <t>http://www.isrp.fr/</t>
  </si>
  <si>
    <r>
      <rPr>
        <b/>
        <sz val="9"/>
        <color theme="1"/>
        <rFont val="Arial"/>
        <family val="2"/>
      </rPr>
      <t xml:space="preserve">ISRP  </t>
    </r>
    <r>
      <rPr>
        <sz val="9"/>
        <color theme="1"/>
        <rFont val="Arial"/>
        <family val="2"/>
      </rPr>
      <t>(Institut Supérieur de Rééducation psychomotrice)</t>
    </r>
  </si>
  <si>
    <t>19-25 rue Gallieni</t>
  </si>
  <si>
    <t>renseignements@isrp.fr</t>
  </si>
  <si>
    <t>01 58 17 18 50</t>
  </si>
  <si>
    <t>01 40 71 92 33</t>
  </si>
  <si>
    <t>http://www.chimm.fr/ifp</t>
  </si>
  <si>
    <r>
      <rPr>
        <b/>
        <sz val="9"/>
        <color theme="1"/>
        <rFont val="Arial"/>
        <family val="2"/>
      </rPr>
      <t>CHIMM</t>
    </r>
    <r>
      <rPr>
        <sz val="9"/>
        <color theme="1"/>
        <rFont val="Arial"/>
        <family val="2"/>
      </rPr>
      <t xml:space="preserve"> (Centre Hospitalier Intercommunal Meulan-les Mureaux)</t>
    </r>
  </si>
  <si>
    <t>Métiers d'aide à la personne</t>
  </si>
  <si>
    <t xml:space="preserve">Centre Hospitalier Intercommunal de Meulan – Les Mureaux                                            Campus de formation                                          1 rue Baptiste Marcet </t>
  </si>
  <si>
    <t>Les Mureaux</t>
  </si>
  <si>
    <t>RIOU</t>
  </si>
  <si>
    <t>Directrice Campus</t>
  </si>
  <si>
    <t>secretariat.poleformation@chimm.fr</t>
  </si>
  <si>
    <t xml:space="preserve"> 01 30 91 84 62</t>
  </si>
  <si>
    <t>Resp. Admin</t>
  </si>
  <si>
    <t>Paris Cedex 13</t>
  </si>
  <si>
    <t xml:space="preserve">UMPC Sorbonne Université   </t>
  </si>
  <si>
    <t>Psychomotricité</t>
  </si>
  <si>
    <r>
      <rPr>
        <b/>
        <sz val="9"/>
        <color theme="1"/>
        <rFont val="Arial"/>
        <family val="2"/>
      </rPr>
      <t>Psychomotricité</t>
    </r>
    <r>
      <rPr>
        <sz val="9"/>
        <color theme="1"/>
        <rFont val="Arial"/>
        <family val="2"/>
      </rPr>
      <t>, kinésithérapie, ortophonie, ergothérapie, podologie</t>
    </r>
  </si>
  <si>
    <t>http://www.upmc.fr/ Formation psychomotriciens</t>
  </si>
  <si>
    <t xml:space="preserve">formation.continue@umpc.fr  </t>
  </si>
  <si>
    <t>http://www.sorbonne-universites.fr/</t>
  </si>
  <si>
    <t>Mme</t>
  </si>
  <si>
    <t>Gatecel</t>
  </si>
  <si>
    <t>Resp. Formation</t>
  </si>
  <si>
    <r>
      <t xml:space="preserve">Faculté de médecine </t>
    </r>
    <r>
      <rPr>
        <b/>
        <sz val="9"/>
        <color theme="1"/>
        <rFont val="Arial"/>
        <family val="2"/>
      </rPr>
      <t>Salpêtrièr</t>
    </r>
    <r>
      <rPr>
        <sz val="9"/>
        <color theme="1"/>
        <rFont val="Arial"/>
        <family val="2"/>
      </rPr>
      <t xml:space="preserve">e                                           Institut de Formation en Psychomotricité </t>
    </r>
  </si>
  <si>
    <t>01.44.27.82.46</t>
  </si>
  <si>
    <t>marie-christine.josse@upmc.fr</t>
  </si>
  <si>
    <t xml:space="preserve">UPMC - UFR Pitié-Salpêtrière                                              Institut de Formation en Psychomotricité      91 Bd de l'hôpital    </t>
  </si>
  <si>
    <t>Voir Catalogue Formations</t>
  </si>
  <si>
    <r>
      <t xml:space="preserve">IFSO </t>
    </r>
    <r>
      <rPr>
        <sz val="9"/>
        <color theme="1"/>
        <rFont val="Arial"/>
        <family val="2"/>
      </rPr>
      <t>(Institut de formation en ostéopathie )</t>
    </r>
  </si>
  <si>
    <r>
      <rPr>
        <b/>
        <sz val="9"/>
        <color theme="1"/>
        <rFont val="Arial"/>
        <family val="2"/>
      </rPr>
      <t xml:space="preserve">CIRDH </t>
    </r>
    <r>
      <rPr>
        <sz val="9"/>
        <color theme="1"/>
        <rFont val="Arial"/>
        <family val="2"/>
      </rPr>
      <t>(Centre International de Recherche et de Développement de l'Haptonomie</t>
    </r>
  </si>
  <si>
    <t>HOMEOPATHIE</t>
  </si>
  <si>
    <t>72 av. du Général Leclerc</t>
  </si>
  <si>
    <t xml:space="preserve"> Maisons-Alfort</t>
  </si>
  <si>
    <t>01 56 96 98 27</t>
  </si>
  <si>
    <t>www.smb-fr.com/</t>
  </si>
  <si>
    <t>Homéopathie</t>
  </si>
  <si>
    <t>38 Rue des Mathurins</t>
  </si>
  <si>
    <t>01 44 70 65 65</t>
  </si>
  <si>
    <t>http://www.cedh.org/</t>
  </si>
  <si>
    <t>cedh@cedh.org</t>
  </si>
  <si>
    <t>louyot.jo@gmail.com</t>
  </si>
  <si>
    <t xml:space="preserve">Jocelyne </t>
  </si>
  <si>
    <t>LOUYOT-KELLER</t>
  </si>
  <si>
    <t>06 75 42 37 25</t>
  </si>
  <si>
    <r>
      <rPr>
        <b/>
        <sz val="9"/>
        <color theme="1"/>
        <rFont val="Arial"/>
        <family val="2"/>
      </rPr>
      <t>SMB</t>
    </r>
    <r>
      <rPr>
        <sz val="9"/>
        <color theme="1"/>
        <rFont val="Arial"/>
        <family val="2"/>
      </rPr>
      <t xml:space="preserve"> Paris (Société Médicale de Biothérapie)</t>
    </r>
  </si>
  <si>
    <r>
      <rPr>
        <b/>
        <sz val="9"/>
        <color theme="1"/>
        <rFont val="Arial"/>
        <family val="2"/>
      </rPr>
      <t>CEDH</t>
    </r>
    <r>
      <rPr>
        <sz val="9"/>
        <color theme="1"/>
        <rFont val="Arial"/>
        <family val="2"/>
      </rPr>
      <t xml:space="preserve"> (Centre d'Ebseignement et de Développement de l'Homéopathie)</t>
    </r>
  </si>
  <si>
    <t>http://www.flmne.fr/</t>
  </si>
  <si>
    <t>Médecines naturelles</t>
  </si>
  <si>
    <t>9, rue du Général Beuret</t>
  </si>
  <si>
    <t>flmne@wanadoo.fr </t>
  </si>
  <si>
    <t>01 42 50 04 58</t>
  </si>
  <si>
    <t xml:space="preserve">WILLEM </t>
  </si>
  <si>
    <r>
      <t>FLMNE</t>
    </r>
    <r>
      <rPr>
        <sz val="9"/>
        <color theme="1"/>
        <rFont val="Arial"/>
        <family val="2"/>
      </rPr>
      <t xml:space="preserve"> (Faculté libre de Médecines Naturelles et d'Ethnomédecine)</t>
    </r>
  </si>
  <si>
    <t>Panella</t>
  </si>
  <si>
    <t>Massage bébé</t>
  </si>
  <si>
    <r>
      <t xml:space="preserve">ISUPNAT </t>
    </r>
    <r>
      <rPr>
        <sz val="9"/>
        <color theme="1"/>
        <rFont val="Arial"/>
        <family val="2"/>
      </rPr>
      <t>(Institut Spérieur de Naturopathie de Paris)</t>
    </r>
  </si>
  <si>
    <t xml:space="preserve">01 40 86 96 10  </t>
  </si>
  <si>
    <t>http://www.isupnat.com/</t>
  </si>
  <si>
    <t>Orthoptie, psychomotricité, ortophonie</t>
  </si>
  <si>
    <r>
      <t>FMPMC</t>
    </r>
    <r>
      <rPr>
        <sz val="9"/>
        <color theme="1"/>
        <rFont val="Arial"/>
        <family val="2"/>
      </rPr>
      <t xml:space="preserve"> (Faculté de Médecine P.et M. Curie)</t>
    </r>
  </si>
  <si>
    <t>http://www.upmc.fr/formation orthophonie</t>
  </si>
  <si>
    <t>GATIGNOL                                        GALIBARDY</t>
  </si>
  <si>
    <t xml:space="preserve"> Peggy                                  Françoise </t>
  </si>
  <si>
    <t>orthophonie@upmc.fr</t>
  </si>
  <si>
    <t>psychomotricite@upmc.fr</t>
  </si>
  <si>
    <t>Orthoptie</t>
  </si>
  <si>
    <t>Faculté de Médecine Paris Descartes</t>
  </si>
  <si>
    <t>15 rue de l’école de médecine</t>
  </si>
  <si>
    <t>01 53 10 46 32</t>
  </si>
  <si>
    <t>http://www.medecine.parisdescartes.fr</t>
  </si>
  <si>
    <t>22 rue Richer</t>
  </si>
  <si>
    <t>Marie-Claude   Annie</t>
  </si>
  <si>
    <t>Sagot-Beauvais                 Sabiani</t>
  </si>
  <si>
    <r>
      <rPr>
        <b/>
        <sz val="9"/>
        <color theme="1"/>
        <rFont val="Arial"/>
        <family val="2"/>
      </rPr>
      <t>UNRIO</t>
    </r>
    <r>
      <rPr>
        <sz val="9"/>
        <color theme="1"/>
        <rFont val="Arial"/>
        <family val="2"/>
      </rPr>
      <t xml:space="preserve"> (Union Nationale pour la Recherche et l'Information en Orthoptie)</t>
    </r>
  </si>
  <si>
    <t xml:space="preserve">01 40 22 03 04 </t>
  </si>
  <si>
    <t>http://www.unrio.fr/</t>
  </si>
  <si>
    <t>DIETETIQUE</t>
  </si>
  <si>
    <t>01.40.77.98.41           01.40.77.95.36</t>
  </si>
  <si>
    <t>Faculté de médecine Pitié-Salpétrière 
91 bd de l’Hôpital</t>
  </si>
  <si>
    <t>ORTHOPTIE - ORTOPHONIE</t>
  </si>
  <si>
    <t>43 Bis Rue des Entrepreneurs</t>
  </si>
  <si>
    <t>01 43 29 81 25</t>
  </si>
  <si>
    <t>56 RUE DE L'EGLISE</t>
  </si>
  <si>
    <t>INSTITUT NATIONAL DE PODOLOGIE</t>
  </si>
  <si>
    <t>BOÎTE POSTALE 7215                                    28 RUE SAINTE ANNE</t>
  </si>
  <si>
    <t>PARIS CEDEX 01</t>
  </si>
  <si>
    <t>Paris cedex 12</t>
  </si>
  <si>
    <r>
      <rPr>
        <b/>
        <sz val="9"/>
        <color rgb="FF222222"/>
        <rFont val="Arial"/>
        <family val="2"/>
      </rPr>
      <t xml:space="preserve">E.F.O.M </t>
    </r>
    <r>
      <rPr>
        <sz val="9"/>
        <color rgb="FF222222"/>
        <rFont val="Arial"/>
        <family val="2"/>
      </rPr>
      <t>(Ecole Française d'Orthopédie et de Massage)</t>
    </r>
  </si>
  <si>
    <t>01 48 74 62 87</t>
  </si>
  <si>
    <t>17 rue de l'Eglise</t>
  </si>
  <si>
    <t>01 56 08 35 40</t>
  </si>
  <si>
    <t>Podologie</t>
  </si>
  <si>
    <t>Orthopédie, Kinésithérapie</t>
  </si>
  <si>
    <t>Podologie, Kinésithérapie</t>
  </si>
  <si>
    <t>Kinésithérapie</t>
  </si>
  <si>
    <t>Kinésithérapie, pédicure</t>
  </si>
  <si>
    <t xml:space="preserve">ECOLE DE MASSO-KINESITHERAPIE DU C.F.R.P. ASSOCIATION V. HAUY </t>
  </si>
  <si>
    <t>01 44 49 27 27</t>
  </si>
  <si>
    <t>5 rue Duroc</t>
  </si>
  <si>
    <t>ECOLE DE MASSEURS KINESITERAPEUTES</t>
  </si>
  <si>
    <t>44 rue jenner</t>
  </si>
  <si>
    <t>01 42 16 60 93</t>
  </si>
  <si>
    <t>ORTHOPEDIE - PODOLOGIE - KINESITHERAPIE</t>
  </si>
  <si>
    <t>INSTITUT DE FORMATION EN MASSO-KINÉSITHÉRAPI DU C.E.E.R.R.F.</t>
  </si>
  <si>
    <t>01 48 09 04 57</t>
  </si>
  <si>
    <t>Saint-Denis</t>
  </si>
  <si>
    <t xml:space="preserve">ECOLE DE MASSO KINESITHERAPIE DU C.F.P.A.M.P. ET L GUINOT   </t>
  </si>
  <si>
    <t>24 BOULEVARD CHASTENET DE GERY</t>
  </si>
  <si>
    <t>Villejuif</t>
  </si>
  <si>
    <t>http://www.efom.fr/</t>
  </si>
  <si>
    <t>http://www.ecoledassas.com/</t>
  </si>
  <si>
    <r>
      <t>Ecole d'ASSAS</t>
    </r>
    <r>
      <rPr>
        <sz val="9"/>
        <color rgb="FF000000"/>
        <rFont val="Arial"/>
        <family val="2"/>
      </rPr>
      <t xml:space="preserve"> (INSTITUT PRIVE DE FORMATION EN KINESITHERAPIE ET PODOLOGIE)</t>
    </r>
  </si>
  <si>
    <t>http://www.institut-national-podologie.com/</t>
  </si>
  <si>
    <t>01 42 60 55 05                                    01 42 61 03 60</t>
  </si>
  <si>
    <t>http://www.ecoledanhierdekinesitherapie.fr/index.php</t>
  </si>
  <si>
    <r>
      <t xml:space="preserve">ESMKP </t>
    </r>
    <r>
      <rPr>
        <sz val="9"/>
        <color rgb="FF000000"/>
        <rFont val="Arial"/>
        <family val="2"/>
      </rPr>
      <t>(ECOLE SUPERIEURE DE MASSEURS-KINESITHERAPEUTES ET PEDICURES)</t>
    </r>
  </si>
  <si>
    <t>secretariatkine@ecoledanhier.com</t>
  </si>
  <si>
    <t>secretariatpodo@ecoledanhier.com</t>
  </si>
  <si>
    <t>http://formations.action-sociale.org/Metier/masseur-kinesitherapeute/paris/institut-formation-massokinesitherapie.html</t>
  </si>
  <si>
    <t>http://formations.action-sociale.org/Metier/masseur-kinesitherapeute/paris/ecole-de-masseurs-kinesiterapeutes.html</t>
  </si>
  <si>
    <t>http://www.ceerrf.fr/</t>
  </si>
  <si>
    <t>ceerrf@wanadoo,fr</t>
  </si>
  <si>
    <t>36 rue Pinel</t>
  </si>
  <si>
    <t>http://formations.action-sociale.org/Metier/masseur-kinesitherapeute/val-de-marne/i-f-m-k--guinot.html</t>
  </si>
  <si>
    <t>Thérapies de couple</t>
  </si>
  <si>
    <t>REFLEXOLOGIE</t>
  </si>
  <si>
    <r>
      <t xml:space="preserve">I.E.A.T.C. </t>
    </r>
    <r>
      <rPr>
        <sz val="9"/>
        <color theme="3" tint="0.39997558519241921"/>
        <rFont val="Arial"/>
        <family val="2"/>
      </rPr>
      <t>(Institut d'Énergétique et Acupuncture Traditionnelles Chinoises)</t>
    </r>
  </si>
  <si>
    <r>
      <t xml:space="preserve">EFCAM </t>
    </r>
    <r>
      <rPr>
        <sz val="9"/>
        <color theme="3" tint="0.39997558519241921"/>
        <rFont val="Arial"/>
        <family val="2"/>
      </rPr>
      <t>(Ecole Franco-Chinoise d'Accuponcture et de Massage)</t>
    </r>
  </si>
  <si>
    <r>
      <rPr>
        <b/>
        <sz val="9"/>
        <color theme="3" tint="0.39997558519241921"/>
        <rFont val="Arial"/>
        <family val="2"/>
      </rPr>
      <t xml:space="preserve">IFTEM </t>
    </r>
    <r>
      <rPr>
        <sz val="9"/>
        <color theme="3" tint="0.39997558519241921"/>
        <rFont val="Arial"/>
        <family val="2"/>
      </rPr>
      <t>(Institut de formation aux thérapies énergétiques et manuelles)</t>
    </r>
  </si>
  <si>
    <r>
      <t xml:space="preserve">C.R.E.E.R </t>
    </r>
    <r>
      <rPr>
        <sz val="9"/>
        <color theme="3" tint="0.39997558519241921"/>
        <rFont val="Arial"/>
        <family val="2"/>
      </rPr>
      <t>(Écoles des techniques en Réflexologies Énergisantes)</t>
    </r>
  </si>
  <si>
    <r>
      <t>EPRP</t>
    </r>
    <r>
      <rPr>
        <sz val="9"/>
        <color theme="3" tint="0.39997558519241921"/>
        <rFont val="Arial"/>
        <family val="2"/>
      </rPr>
      <t xml:space="preserve"> (École de Podo-Réflexologie de Paris)</t>
    </r>
  </si>
  <si>
    <r>
      <t xml:space="preserve">ETRE </t>
    </r>
    <r>
      <rPr>
        <sz val="9"/>
        <color theme="3" tint="0.39997558519241921"/>
        <rFont val="Arial"/>
        <family val="2"/>
      </rPr>
      <t>(Écoles des techniques en Réflexologies Énergisantes)</t>
    </r>
  </si>
  <si>
    <r>
      <rPr>
        <b/>
        <sz val="9"/>
        <color theme="3" tint="0.39997558519241921"/>
        <rFont val="Arial"/>
        <family val="2"/>
      </rPr>
      <t>Dien Chan Institute</t>
    </r>
    <r>
      <rPr>
        <sz val="9"/>
        <color theme="3" tint="0.39997558519241921"/>
        <rFont val="Arial"/>
        <family val="2"/>
      </rPr>
      <t xml:space="preserve">  (Réflexologie faciale)</t>
    </r>
  </si>
  <si>
    <r>
      <rPr>
        <b/>
        <sz val="9"/>
        <color theme="3" tint="0.39997558519241921"/>
        <rFont val="Arial"/>
        <family val="2"/>
      </rPr>
      <t xml:space="preserve">SO.PRO T.H.E.S. </t>
    </r>
    <r>
      <rPr>
        <sz val="9"/>
        <color theme="3" tint="0.39997558519241921"/>
        <rFont val="Arial"/>
        <family val="2"/>
      </rPr>
      <t>(Sourcier Prof. Thérapie Holistique Energétique de Santé)</t>
    </r>
  </si>
  <si>
    <t>Société Française d'Analyse Bioénergétique</t>
  </si>
  <si>
    <t>Médecine énergétique</t>
  </si>
  <si>
    <t xml:space="preserve">Kieffer  </t>
  </si>
  <si>
    <t>Déléguée</t>
  </si>
  <si>
    <t xml:space="preserve">RACHOU </t>
  </si>
  <si>
    <t>Tardif</t>
  </si>
  <si>
    <t>Masson</t>
  </si>
  <si>
    <t>Institut Alain Rousseaux / ISUPNAT</t>
  </si>
  <si>
    <t>SFABE (Société Française d'analyse bioénergétique)</t>
  </si>
  <si>
    <t>OSTEOPATHIE - CHIROPRACTIE</t>
  </si>
  <si>
    <t>24 bd Paul Vaillant-Couturier</t>
  </si>
  <si>
    <t>Ivry-Sur-Seine</t>
  </si>
  <si>
    <t>01 45 15 89 10</t>
  </si>
  <si>
    <t>http://www.ifec.net/</t>
  </si>
  <si>
    <t xml:space="preserve">Mario </t>
  </si>
  <si>
    <t>Millan</t>
  </si>
  <si>
    <t>Chiropractie</t>
  </si>
  <si>
    <t>14 rue d’Arras</t>
  </si>
  <si>
    <t>Nanterre</t>
  </si>
  <si>
    <t>01 47 66 30 55</t>
  </si>
  <si>
    <t>http://www.osteo.fr/</t>
  </si>
  <si>
    <t xml:space="preserve">Philippe </t>
  </si>
  <si>
    <t>Ratio</t>
  </si>
  <si>
    <t>http://www.osteo-coe.fr/</t>
  </si>
  <si>
    <t>46 avenue des Genottes                                           BP18554</t>
  </si>
  <si>
    <t>Cergy-Pontoise Cedex</t>
  </si>
  <si>
    <t>Guilllaume</t>
  </si>
  <si>
    <t>01 34 33 71 50</t>
  </si>
  <si>
    <t>http://www.ecole-osteopathie-paris.fr/</t>
  </si>
  <si>
    <t>01 47 94 98 98</t>
  </si>
  <si>
    <t xml:space="preserve">6 allée des Pierres Mayettes </t>
  </si>
  <si>
    <t>Gennevilliers</t>
  </si>
  <si>
    <t>Meslé</t>
  </si>
  <si>
    <r>
      <rPr>
        <b/>
        <sz val="9"/>
        <color theme="3" tint="0.39997558519241921"/>
        <rFont val="Arial"/>
        <family val="2"/>
      </rPr>
      <t>CEESO</t>
    </r>
    <r>
      <rPr>
        <sz val="9"/>
        <color theme="3" tint="0.39997558519241921"/>
        <rFont val="Arial"/>
        <family val="2"/>
      </rPr>
      <t xml:space="preserve"> -Paris (Centre Européen d’Enseignement supérieur de l’ostéopathie)</t>
    </r>
  </si>
  <si>
    <r>
      <rPr>
        <b/>
        <sz val="9"/>
        <color theme="3" tint="0.39997558519241921"/>
        <rFont val="Arial"/>
        <family val="2"/>
      </rPr>
      <t>IFEC</t>
    </r>
    <r>
      <rPr>
        <sz val="9"/>
        <color theme="3" tint="0.39997558519241921"/>
        <rFont val="Arial"/>
        <family val="2"/>
      </rPr>
      <t xml:space="preserve"> (Institut Franco-Européen de Chiropractie)</t>
    </r>
  </si>
  <si>
    <r>
      <rPr>
        <b/>
        <sz val="9"/>
        <color theme="3" tint="0.39997558519241921"/>
        <rFont val="Arial"/>
        <family val="2"/>
      </rPr>
      <t xml:space="preserve">CSO </t>
    </r>
    <r>
      <rPr>
        <sz val="9"/>
        <color theme="3" tint="0.39997558519241921"/>
        <rFont val="Arial"/>
        <family val="2"/>
      </rPr>
      <t>(Centre Supérieur d'Ostéopathie)</t>
    </r>
  </si>
  <si>
    <r>
      <rPr>
        <b/>
        <sz val="9"/>
        <color theme="3" tint="0.39997558519241921"/>
        <rFont val="Arial"/>
        <family val="2"/>
      </rPr>
      <t>COE</t>
    </r>
    <r>
      <rPr>
        <sz val="9"/>
        <color theme="3" tint="0.39997558519241921"/>
        <rFont val="Arial"/>
        <family val="2"/>
      </rPr>
      <t xml:space="preserve"> (Collège Ostéopathique Européen)</t>
    </r>
  </si>
  <si>
    <t>contact@ecole-osteopathie-paris.fr</t>
  </si>
  <si>
    <r>
      <rPr>
        <b/>
        <sz val="9"/>
        <color theme="3" tint="0.39997558519241921"/>
        <rFont val="Arial"/>
        <family val="2"/>
      </rPr>
      <t xml:space="preserve">EO </t>
    </r>
    <r>
      <rPr>
        <sz val="9"/>
        <color theme="3" tint="0.39997558519241921"/>
        <rFont val="Arial"/>
        <family val="2"/>
      </rPr>
      <t>Paris (L'Ecole d'Ostéopathie de Paris)</t>
    </r>
  </si>
  <si>
    <t>http://www.ceeso.com/</t>
  </si>
  <si>
    <t>contact@ceesoparis.com</t>
  </si>
  <si>
    <t>01 48 09 47 49</t>
  </si>
  <si>
    <t>175 Boulevard Anatole France</t>
  </si>
  <si>
    <t xml:space="preserve">Jérôme </t>
  </si>
  <si>
    <t>SEBBAN</t>
  </si>
  <si>
    <t>http://eso-suposteo.fr/</t>
  </si>
  <si>
    <r>
      <rPr>
        <b/>
        <sz val="9"/>
        <color theme="3" tint="0.39997558519241921"/>
        <rFont val="Arial"/>
        <family val="2"/>
      </rPr>
      <t xml:space="preserve">ESO SUPUESTO </t>
    </r>
    <r>
      <rPr>
        <sz val="9"/>
        <color theme="3" tint="0.39997558519241921"/>
        <rFont val="Arial"/>
        <family val="2"/>
      </rPr>
      <t>(Ecole Supérieure d'Ostéopathie)</t>
    </r>
  </si>
  <si>
    <t xml:space="preserve">Roger </t>
  </si>
  <si>
    <t>CAPOROSSI</t>
  </si>
  <si>
    <t>info@eso-suposteo.fr</t>
  </si>
  <si>
    <t>8 rue Alfred Nobel                                     Cité Descartes,</t>
  </si>
  <si>
    <t>CHAMPS SUR MARNE</t>
  </si>
  <si>
    <t>01 64 61 66 21</t>
  </si>
  <si>
    <t>info@sophrologie-formation,fr</t>
  </si>
  <si>
    <t>delphine@essentia,fr</t>
  </si>
  <si>
    <t>message</t>
  </si>
  <si>
    <t xml:space="preserve"> rppeler</t>
  </si>
  <si>
    <t>euronature1@wanadoo.fr</t>
  </si>
  <si>
    <t>non</t>
  </si>
  <si>
    <t>Des Horts Chantal</t>
  </si>
  <si>
    <t>prénom</t>
  </si>
  <si>
    <t>nom</t>
  </si>
  <si>
    <t>metier</t>
  </si>
  <si>
    <t>ad1</t>
  </si>
  <si>
    <t>cp ville</t>
  </si>
  <si>
    <t>tel</t>
  </si>
  <si>
    <t>mail</t>
  </si>
  <si>
    <t>web</t>
  </si>
  <si>
    <t>Laurence</t>
  </si>
  <si>
    <t>origine</t>
  </si>
  <si>
    <t>ongletautres ecoles</t>
  </si>
  <si>
    <t>92160 Antony</t>
  </si>
  <si>
    <t>75011 PARIS</t>
  </si>
  <si>
    <t>75013 Paris</t>
  </si>
  <si>
    <t>metier/ecole</t>
  </si>
  <si>
    <t>75012 Paris</t>
  </si>
  <si>
    <t>75016 Paris</t>
  </si>
  <si>
    <t>91250 Saintry-sur-Seine</t>
  </si>
  <si>
    <t>1 avenue de la République</t>
  </si>
  <si>
    <t>94340 Joinville le pont</t>
  </si>
  <si>
    <t>78400 Chatou</t>
  </si>
  <si>
    <t>92100 Boulogne Billancourt</t>
  </si>
  <si>
    <t>75017 Paris</t>
  </si>
  <si>
    <t>75015 Paris</t>
  </si>
  <si>
    <t>91600 SAVIGNY SUR ORGE</t>
  </si>
  <si>
    <t>naturo</t>
  </si>
  <si>
    <t>221 rue la fayette</t>
  </si>
  <si>
    <t>93500 Paris</t>
  </si>
  <si>
    <t>contact@sfabe.com</t>
  </si>
  <si>
    <t>psycho</t>
  </si>
  <si>
    <t>92190 Meudon</t>
  </si>
  <si>
    <t>75002 Paris</t>
  </si>
  <si>
    <t>75018 Paris</t>
  </si>
  <si>
    <t>750008 Paris</t>
  </si>
  <si>
    <t>78100 Saint Germain en Laye</t>
  </si>
  <si>
    <t>92330 Sceaux</t>
  </si>
  <si>
    <t>95310 St ouen l'aumone</t>
  </si>
  <si>
    <t>75005 Paris</t>
  </si>
  <si>
    <t>75003 Paris</t>
  </si>
  <si>
    <t>Coryne</t>
  </si>
  <si>
    <t>Sultan</t>
  </si>
  <si>
    <t>77130 Montereau Fault Yonne</t>
  </si>
  <si>
    <t>94240   L'Haÿ-les-Roses</t>
  </si>
  <si>
    <t>92240 Malakoff</t>
  </si>
  <si>
    <t>95650 MONTGÉROULT</t>
  </si>
  <si>
    <t>64 ter rue de Meaux</t>
  </si>
  <si>
    <t>Serge</t>
  </si>
  <si>
    <t>CUEILLE</t>
  </si>
  <si>
    <t>grpe col mat</t>
  </si>
  <si>
    <t>Edelweiss (Institut de Formation pour les Professionnels de Santé et de la petite enfance</t>
  </si>
  <si>
    <t>SFABE - Société française d’analyse bioénergétique</t>
  </si>
  <si>
    <t>CCFK (Centre de Consultations et de Formations en Kinésiologie - Paris)</t>
  </si>
  <si>
    <t>ITEP (Institut de Formation d'édukinésiologie Professionnelle)</t>
  </si>
  <si>
    <t>AEMN (Académie Européenne des Médecines Naturelles)</t>
  </si>
  <si>
    <t>CENA (Centre Européen de Naturopathie Appliquée)</t>
  </si>
  <si>
    <t>FLMNE (Faculté libre de Médecines Naturelles et d'Ethnomédecine)</t>
  </si>
  <si>
    <t>IFEMDR (Institut Français d'EMDR)</t>
  </si>
  <si>
    <t>EAT (Ecole d'Analyse Transactionnelle)</t>
  </si>
  <si>
    <t>EPG (Ecole Parisienne de Gestalt)</t>
  </si>
  <si>
    <t>IFAS (Ecole Humaniste de Gestalt)</t>
  </si>
  <si>
    <t>IFFP (Institut Français de Formation de psychocorporelle)</t>
  </si>
  <si>
    <t>EFAPO (Ecole Française d'Analyse Psycho-Organique)</t>
  </si>
  <si>
    <t>IFPM (Institut de Formation à la Psychologie de la Motivation)</t>
  </si>
  <si>
    <t>IRETT ( Institut de Recherche et d'Etude en Thérapie Transpersonnelle)</t>
  </si>
  <si>
    <t>Le Dojo Centre de formation aux métiers de la Relation d'Aide</t>
  </si>
  <si>
    <t>Savoir psy (Ecole de Formation en Psychologie)</t>
  </si>
  <si>
    <t>SFU univ</t>
  </si>
  <si>
    <t>CIFP - Centre interdisciplinaire de formation à la psychothérapie (Organisme agréé)</t>
  </si>
  <si>
    <t>IME (Institut de Médecine Environnementale)</t>
  </si>
  <si>
    <t>CEAS (Centre de Formation en Sophrologie)</t>
  </si>
  <si>
    <t>IFSMS (institut Français de Sophrologie et du métier de Sophrologue)</t>
  </si>
  <si>
    <t>Centre de Sophrologie - Evolution Formation Conseil</t>
  </si>
  <si>
    <t>EDHES (École des Hautes Études de Sophrologie et Bio-Analyse)</t>
  </si>
  <si>
    <t>INES (Institut National d'Enseignement de la Sophrologie)</t>
  </si>
  <si>
    <t>ESSA (Ecole Supérieure de Sophrologie Appliquée)</t>
  </si>
  <si>
    <t>Sophie PASCUAL</t>
  </si>
  <si>
    <t>Jean-Claude</t>
  </si>
  <si>
    <t>EKMA (Ecole de Kinésiologie et Méthodes Associées )</t>
  </si>
  <si>
    <t>35, chemin du Gigot</t>
  </si>
  <si>
    <t>59 Route de Maisons</t>
  </si>
  <si>
    <t>15 rue de la Cerisaie</t>
  </si>
  <si>
    <t>Hazo</t>
  </si>
  <si>
    <t>Lyse Marie</t>
  </si>
  <si>
    <t>Frédéric</t>
  </si>
  <si>
    <t>RACHOU</t>
  </si>
  <si>
    <t>Robert</t>
  </si>
  <si>
    <t>WILLEM</t>
  </si>
  <si>
    <t>Vincent</t>
  </si>
  <si>
    <t>Isabelle</t>
  </si>
  <si>
    <t>Ulla</t>
  </si>
  <si>
    <t>Remaud</t>
  </si>
  <si>
    <t>Paul Anne</t>
  </si>
  <si>
    <t>Boyesen Fraisse</t>
  </si>
  <si>
    <t>Annick</t>
  </si>
  <si>
    <t>LECA</t>
  </si>
  <si>
    <t>Blin</t>
  </si>
  <si>
    <t>Grivelet</t>
  </si>
  <si>
    <t>COMBEAU</t>
  </si>
  <si>
    <t>ESCRIBANO</t>
  </si>
  <si>
    <t>77, rue des Archives</t>
  </si>
  <si>
    <t>Jean-Michel</t>
  </si>
  <si>
    <t>NFL (Nouvelle Faculté Libre)</t>
  </si>
  <si>
    <t>99-103 rue de Sèvres</t>
  </si>
  <si>
    <t>Charles</t>
  </si>
  <si>
    <t>Académie de Psychothérapie et de Sophrologie de Paris</t>
  </si>
  <si>
    <t>Fradin</t>
  </si>
  <si>
    <t>8 Rue Lamartine</t>
  </si>
  <si>
    <t>Virigine</t>
  </si>
  <si>
    <t>Véronique</t>
  </si>
  <si>
    <t>de Luca</t>
  </si>
  <si>
    <t>Nelly</t>
  </si>
  <si>
    <t>STETTLER</t>
  </si>
  <si>
    <t>221 rue La Fayette</t>
  </si>
  <si>
    <t>Les Blondeaux 7 Sentier des Closeaux</t>
  </si>
  <si>
    <t>TATJER</t>
  </si>
  <si>
    <t>BELLONE</t>
  </si>
  <si>
    <t>JACQUET</t>
  </si>
  <si>
    <t>JOBELIN</t>
  </si>
  <si>
    <t>THIZON-VIDAL</t>
  </si>
  <si>
    <t>IFH (Institut Français d'Hypnose</t>
  </si>
  <si>
    <t>1, Le Hammeau BP 11</t>
  </si>
  <si>
    <t>77590 Chartrettes</t>
  </si>
  <si>
    <t>Institut d'Etudes Systémiques</t>
  </si>
  <si>
    <t>Esp. D. Sorano, 16 rue Charles Pathé</t>
  </si>
  <si>
    <t>E.F.C.A.M.</t>
  </si>
  <si>
    <t>num</t>
  </si>
  <si>
    <t>23, rue du 42ème de Ligne</t>
  </si>
  <si>
    <t xml:space="preserve">Serge baldy formations </t>
  </si>
  <si>
    <t>Isupnat</t>
  </si>
  <si>
    <t>Guillaume</t>
  </si>
  <si>
    <t>Gérault</t>
  </si>
  <si>
    <t>Dien Chan Institute</t>
  </si>
  <si>
    <t>sexe</t>
  </si>
  <si>
    <t>M.</t>
  </si>
  <si>
    <t>le</t>
  </si>
  <si>
    <t>directeur</t>
  </si>
  <si>
    <t>IFTEM</t>
  </si>
  <si>
    <t>23, rue de Lacomée</t>
  </si>
  <si>
    <t>33000 Bordeaux</t>
  </si>
  <si>
    <t>Pedevilla</t>
  </si>
  <si>
    <t>Vittoz IRDC</t>
  </si>
  <si>
    <t>Dr</t>
  </si>
  <si>
    <t>Chéné</t>
  </si>
  <si>
    <t>Patrick-André</t>
  </si>
  <si>
    <t>Sophie</t>
  </si>
  <si>
    <t>GRAUSS</t>
  </si>
  <si>
    <t>Barel</t>
  </si>
  <si>
    <t>Etienne</t>
  </si>
  <si>
    <t>Hervé</t>
  </si>
  <si>
    <t>ISAP  (Institut de Sophia-analyse)</t>
  </si>
  <si>
    <t>L'Ecole du Bien-Etre</t>
  </si>
</sst>
</file>

<file path=xl/styles.xml><?xml version="1.0" encoding="utf-8"?>
<styleSheet xmlns="http://schemas.openxmlformats.org/spreadsheetml/2006/main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\ mmm\ yy"/>
    <numFmt numFmtId="165" formatCode="_-* #,##0.00\ [$€-1]_-;\-* #,##0.00\ [$€-1]_-;_-* &quot;-&quot;??\ [$€-1]_-"/>
    <numFmt numFmtId="166" formatCode="_-* #,##0.00\ [$€]_-;\-* #,##0.00\ [$€]_-;_-* &quot;-&quot;??\ [$€]_-;_-@_-"/>
    <numFmt numFmtId="167" formatCode="_-* #,##0.00\ &quot;F&quot;_-;\-* #,##0.00\ &quot;F&quot;_-;_-* &quot;-&quot;??\ &quot;F&quot;_-;_-@_-"/>
    <numFmt numFmtId="168" formatCode="0#&quot; &quot;##&quot; &quot;##&quot; &quot;##&quot; &quot;##"/>
  </numFmts>
  <fonts count="134"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9"/>
      <color rgb="FF333333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333333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Calibri"/>
      <family val="2"/>
      <scheme val="minor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541174"/>
      <name val="Arial"/>
      <family val="2"/>
    </font>
    <font>
      <b/>
      <u/>
      <sz val="9"/>
      <color theme="10"/>
      <name val="Arial"/>
      <family val="2"/>
    </font>
    <font>
      <b/>
      <sz val="9"/>
      <color rgb="FF474747"/>
      <name val="Arial"/>
      <family val="2"/>
    </font>
    <font>
      <u/>
      <sz val="9"/>
      <color theme="1"/>
      <name val="Arial"/>
      <family val="2"/>
    </font>
    <font>
      <u/>
      <sz val="9"/>
      <color theme="10"/>
      <name val="Arial"/>
      <family val="2"/>
    </font>
    <font>
      <sz val="12.6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222222"/>
      <name val="Arial"/>
      <family val="2"/>
    </font>
    <font>
      <sz val="9"/>
      <color rgb="FF444444"/>
      <name val="Arial"/>
      <family val="2"/>
    </font>
    <font>
      <sz val="9"/>
      <color theme="10"/>
      <name val="Arial"/>
      <family val="2"/>
    </font>
    <font>
      <sz val="9"/>
      <color rgb="FF333399"/>
      <name val="Arial"/>
      <family val="2"/>
    </font>
    <font>
      <sz val="9"/>
      <color rgb="FF2E348A"/>
      <name val="Arial"/>
      <family val="2"/>
    </font>
    <font>
      <b/>
      <sz val="9"/>
      <color rgb="FF848484"/>
      <name val="Arial"/>
      <family val="2"/>
    </font>
    <font>
      <sz val="9"/>
      <color rgb="FF34495E"/>
      <name val="Arial"/>
      <family val="2"/>
    </font>
    <font>
      <sz val="9"/>
      <color theme="4"/>
      <name val="Arial"/>
      <family val="2"/>
    </font>
    <font>
      <sz val="9"/>
      <color theme="1"/>
      <name val="Open Sans"/>
      <family val="2"/>
    </font>
    <font>
      <b/>
      <sz val="14"/>
      <color rgb="FF00000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rgb="FF555555"/>
      <name val="Arial"/>
      <family val="2"/>
    </font>
    <font>
      <b/>
      <sz val="11"/>
      <color rgb="FF555555"/>
      <name val="Arial"/>
      <family val="2"/>
    </font>
    <font>
      <b/>
      <sz val="9"/>
      <color rgb="FF9B0303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sz val="15"/>
      <color rgb="FF645D4C"/>
      <name val="Georgia"/>
      <family val="1"/>
    </font>
    <font>
      <b/>
      <i/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Open Sans"/>
      <family val="2"/>
    </font>
    <font>
      <b/>
      <sz val="12"/>
      <color rgb="FF000000"/>
      <name val="Calibri"/>
      <family val="2"/>
      <scheme val="minor"/>
    </font>
    <font>
      <sz val="9.9"/>
      <color rgb="FF333333"/>
      <name val="Tahoma"/>
      <family val="2"/>
    </font>
    <font>
      <sz val="9"/>
      <color rgb="FF333333"/>
      <name val="Tahoma"/>
      <family val="2"/>
    </font>
    <font>
      <sz val="9"/>
      <color rgb="FF555555"/>
      <name val="Verdana"/>
      <family val="2"/>
    </font>
    <font>
      <sz val="9"/>
      <color rgb="FF545454"/>
      <name val="Arial"/>
      <family val="2"/>
    </font>
    <font>
      <sz val="9"/>
      <color theme="1"/>
      <name val="Arial"/>
      <family val="2"/>
    </font>
    <font>
      <sz val="14"/>
      <color rgb="FF555555"/>
      <name val="Helvetica"/>
    </font>
    <font>
      <u/>
      <sz val="9"/>
      <name val="Calibri"/>
      <family val="2"/>
      <scheme val="minor"/>
    </font>
    <font>
      <i/>
      <sz val="9"/>
      <color theme="1"/>
      <name val="Gill Sans MT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rgb="FF222222"/>
      <name val="Arial"/>
      <family val="2"/>
    </font>
    <font>
      <b/>
      <sz val="12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u/>
      <sz val="9"/>
      <color theme="3" tint="0.39997558519241921"/>
      <name val="Arial"/>
      <family val="2"/>
    </font>
    <font>
      <b/>
      <u/>
      <sz val="9"/>
      <color theme="3" tint="0.39997558519241921"/>
      <name val="Arial"/>
      <family val="2"/>
    </font>
    <font>
      <u/>
      <sz val="11"/>
      <color theme="3" tint="0.39997558519241921"/>
      <name val="Calibri"/>
      <family val="2"/>
      <scheme val="minor"/>
    </font>
    <font>
      <sz val="8"/>
      <color theme="3" tint="0.39997558519241921"/>
      <name val="Inherit"/>
    </font>
    <font>
      <sz val="10"/>
      <color theme="3" tint="0.39997558519241921"/>
      <name val="Open Sans"/>
      <family val="2"/>
    </font>
    <font>
      <sz val="9"/>
      <color theme="3" tint="0.39997558519241921"/>
      <name val="Open Sans"/>
      <family val="2"/>
    </font>
    <font>
      <sz val="9"/>
      <color theme="3" tint="0.39997558519241921"/>
      <name val="Calibri"/>
      <family val="2"/>
      <scheme val="minor"/>
    </font>
    <font>
      <b/>
      <sz val="16.8"/>
      <color rgb="FF808080"/>
      <name val="Arial"/>
      <family val="2"/>
    </font>
    <font>
      <sz val="8"/>
      <color rgb="FF000000"/>
      <name val="Lorabold"/>
    </font>
    <font>
      <sz val="9"/>
      <name val="Calibri"/>
      <family val="2"/>
      <scheme val="minor"/>
    </font>
    <font>
      <sz val="9"/>
      <name val="Helvetica"/>
      <family val="2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/>
      <top style="medium">
        <color rgb="FFFFFFFF"/>
      </top>
      <bottom/>
      <diagonal/>
    </border>
  </borders>
  <cellStyleXfs count="2880">
    <xf numFmtId="0" fontId="0" fillId="0" borderId="0"/>
    <xf numFmtId="0" fontId="5" fillId="0" borderId="0"/>
    <xf numFmtId="0" fontId="8" fillId="34" borderId="0" applyNumberFormat="0" applyBorder="0" applyAlignment="0" applyProtection="0"/>
    <xf numFmtId="0" fontId="5" fillId="10" borderId="0" applyNumberFormat="0" applyBorder="0" applyAlignment="0" applyProtection="0"/>
    <xf numFmtId="0" fontId="31" fillId="1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5" fillId="14" borderId="0" applyNumberFormat="0" applyBorder="0" applyAlignment="0" applyProtection="0"/>
    <xf numFmtId="0" fontId="31" fillId="1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5" fillId="18" borderId="0" applyNumberFormat="0" applyBorder="0" applyAlignment="0" applyProtection="0"/>
    <xf numFmtId="0" fontId="31" fillId="18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5" fillId="22" borderId="0" applyNumberFormat="0" applyBorder="0" applyAlignment="0" applyProtection="0"/>
    <xf numFmtId="0" fontId="31" fillId="22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4" borderId="0" applyNumberFormat="0" applyBorder="0" applyAlignment="0" applyProtection="0"/>
    <xf numFmtId="0" fontId="5" fillId="26" borderId="0" applyNumberFormat="0" applyBorder="0" applyAlignment="0" applyProtection="0"/>
    <xf numFmtId="0" fontId="31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5" fillId="30" borderId="0" applyNumberFormat="0" applyBorder="0" applyAlignment="0" applyProtection="0"/>
    <xf numFmtId="0" fontId="31" fillId="3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8" borderId="0" applyNumberFormat="0" applyBorder="0" applyAlignment="0" applyProtection="0"/>
    <xf numFmtId="0" fontId="8" fillId="40" borderId="0" applyNumberFormat="0" applyBorder="0" applyAlignment="0" applyProtection="0"/>
    <xf numFmtId="0" fontId="8" fillId="39" borderId="0" applyNumberFormat="0" applyBorder="0" applyAlignment="0" applyProtection="0"/>
    <xf numFmtId="0" fontId="8" fillId="34" borderId="0" applyNumberFormat="0" applyBorder="0" applyAlignment="0" applyProtection="0"/>
    <xf numFmtId="0" fontId="5" fillId="11" borderId="0" applyNumberFormat="0" applyBorder="0" applyAlignment="0" applyProtection="0"/>
    <xf numFmtId="0" fontId="31" fillId="1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5" fillId="15" borderId="0" applyNumberFormat="0" applyBorder="0" applyAlignment="0" applyProtection="0"/>
    <xf numFmtId="0" fontId="31" fillId="1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43" borderId="0" applyNumberFormat="0" applyBorder="0" applyAlignment="0" applyProtection="0"/>
    <xf numFmtId="0" fontId="5" fillId="19" borderId="0" applyNumberFormat="0" applyBorder="0" applyAlignment="0" applyProtection="0"/>
    <xf numFmtId="0" fontId="31" fillId="19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5" fillId="23" borderId="0" applyNumberFormat="0" applyBorder="0" applyAlignment="0" applyProtection="0"/>
    <xf numFmtId="0" fontId="31" fillId="23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4" borderId="0" applyNumberFormat="0" applyBorder="0" applyAlignment="0" applyProtection="0"/>
    <xf numFmtId="0" fontId="5" fillId="27" borderId="0" applyNumberFormat="0" applyBorder="0" applyAlignment="0" applyProtection="0"/>
    <xf numFmtId="0" fontId="31" fillId="27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3" borderId="0" applyNumberFormat="0" applyBorder="0" applyAlignment="0" applyProtection="0"/>
    <xf numFmtId="0" fontId="5" fillId="31" borderId="0" applyNumberFormat="0" applyBorder="0" applyAlignment="0" applyProtection="0"/>
    <xf numFmtId="0" fontId="31" fillId="31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5" borderId="0" applyNumberFormat="0" applyBorder="0" applyAlignment="0" applyProtection="0"/>
    <xf numFmtId="0" fontId="8" fillId="42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9" fillId="34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34" borderId="0" applyNumberFormat="0" applyBorder="0" applyAlignment="0" applyProtection="0"/>
    <xf numFmtId="0" fontId="9" fillId="4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3" borderId="0" applyNumberFormat="0" applyBorder="0" applyAlignment="0" applyProtection="0"/>
    <xf numFmtId="0" fontId="32" fillId="20" borderId="0" applyNumberFormat="0" applyBorder="0" applyAlignment="0" applyProtection="0"/>
    <xf numFmtId="0" fontId="33" fillId="20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32" fillId="24" borderId="0" applyNumberFormat="0" applyBorder="0" applyAlignment="0" applyProtection="0"/>
    <xf numFmtId="0" fontId="33" fillId="24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4" borderId="0" applyNumberFormat="0" applyBorder="0" applyAlignment="0" applyProtection="0"/>
    <xf numFmtId="0" fontId="9" fillId="47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34" borderId="0" applyNumberFormat="0" applyBorder="0" applyAlignment="0" applyProtection="0"/>
    <xf numFmtId="0" fontId="32" fillId="28" borderId="0" applyNumberFormat="0" applyBorder="0" applyAlignment="0" applyProtection="0"/>
    <xf numFmtId="0" fontId="33" fillId="2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34" borderId="0" applyNumberFormat="0" applyBorder="0" applyAlignment="0" applyProtection="0"/>
    <xf numFmtId="0" fontId="9" fillId="48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6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48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32" fillId="17" borderId="0" applyNumberFormat="0" applyBorder="0" applyAlignment="0" applyProtection="0"/>
    <xf numFmtId="0" fontId="33" fillId="17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32" fillId="21" borderId="0" applyNumberFormat="0" applyBorder="0" applyAlignment="0" applyProtection="0"/>
    <xf numFmtId="0" fontId="33" fillId="21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33" fillId="25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33" fillId="29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12" fillId="36" borderId="0" applyNumberFormat="0" applyBorder="0" applyAlignment="0" applyProtection="0"/>
    <xf numFmtId="0" fontId="13" fillId="39" borderId="10" applyNumberFormat="0" applyAlignment="0" applyProtection="0"/>
    <xf numFmtId="0" fontId="36" fillId="6" borderId="4" applyNumberFormat="0" applyAlignment="0" applyProtection="0"/>
    <xf numFmtId="0" fontId="37" fillId="6" borderId="4" applyNumberFormat="0" applyAlignment="0" applyProtection="0"/>
    <xf numFmtId="0" fontId="13" fillId="39" borderId="10" applyNumberFormat="0" applyAlignment="0" applyProtection="0"/>
    <xf numFmtId="0" fontId="13" fillId="44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44" borderId="10" applyNumberFormat="0" applyAlignment="0" applyProtection="0"/>
    <xf numFmtId="0" fontId="38" fillId="0" borderId="6" applyNumberFormat="0" applyFill="0" applyAlignment="0" applyProtection="0"/>
    <xf numFmtId="0" fontId="39" fillId="0" borderId="6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5" fillId="55" borderId="12" applyNumberForma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5" fillId="8" borderId="8" applyNumberFormat="0" applyFont="0" applyAlignment="0" applyProtection="0"/>
    <xf numFmtId="0" fontId="31" fillId="8" borderId="8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16" fillId="43" borderId="10" applyNumberFormat="0" applyAlignment="0" applyProtection="0"/>
    <xf numFmtId="0" fontId="40" fillId="5" borderId="4" applyNumberFormat="0" applyAlignment="0" applyProtection="0"/>
    <xf numFmtId="0" fontId="41" fillId="5" borderId="4" applyNumberFormat="0" applyAlignment="0" applyProtection="0"/>
    <xf numFmtId="0" fontId="16" fillId="43" borderId="10" applyNumberFormat="0" applyAlignment="0" applyProtection="0"/>
    <xf numFmtId="0" fontId="16" fillId="39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16" fillId="39" borderId="10" applyNumberFormat="0" applyAlignment="0" applyProtection="0"/>
    <xf numFmtId="0" fontId="11" fillId="38" borderId="0" applyNumberFormat="0" applyBorder="0" applyAlignment="0" applyProtection="0"/>
    <xf numFmtId="0" fontId="42" fillId="3" borderId="0" applyNumberFormat="0" applyBorder="0" applyAlignment="0" applyProtection="0"/>
    <xf numFmtId="0" fontId="43" fillId="3" borderId="0" applyNumberFormat="0" applyBorder="0" applyAlignment="0" applyProtection="0"/>
    <xf numFmtId="0" fontId="11" fillId="38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14" fillId="0" borderId="11" applyNumberFormat="0" applyFill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3" fillId="43" borderId="0" applyNumberFormat="0" applyBorder="0" applyAlignment="0" applyProtection="0"/>
    <xf numFmtId="0" fontId="46" fillId="4" borderId="0" applyNumberFormat="0" applyBorder="0" applyAlignment="0" applyProtection="0"/>
    <xf numFmtId="0" fontId="47" fillId="4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24" fillId="44" borderId="17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8" fillId="2" borderId="0" applyNumberFormat="0" applyBorder="0" applyAlignment="0" applyProtection="0"/>
    <xf numFmtId="0" fontId="49" fillId="2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24" fillId="39" borderId="17" applyNumberFormat="0" applyAlignment="0" applyProtection="0"/>
    <xf numFmtId="0" fontId="50" fillId="6" borderId="5" applyNumberFormat="0" applyAlignment="0" applyProtection="0"/>
    <xf numFmtId="0" fontId="51" fillId="6" borderId="5" applyNumberFormat="0" applyAlignment="0" applyProtection="0"/>
    <xf numFmtId="0" fontId="24" fillId="39" borderId="17" applyNumberFormat="0" applyAlignment="0" applyProtection="0"/>
    <xf numFmtId="0" fontId="24" fillId="44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54" fillId="0" borderId="1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" fillId="0" borderId="2" applyNumberFormat="0" applyFill="0" applyAlignment="0" applyProtection="0"/>
    <xf numFmtId="0" fontId="55" fillId="0" borderId="2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4" fillId="0" borderId="3" applyNumberFormat="0" applyFill="0" applyAlignment="0" applyProtection="0"/>
    <xf numFmtId="0" fontId="56" fillId="0" borderId="3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2" applyNumberFormat="0" applyFill="0" applyAlignment="0" applyProtection="0"/>
    <xf numFmtId="0" fontId="57" fillId="0" borderId="9" applyNumberFormat="0" applyFill="0" applyAlignment="0" applyProtection="0"/>
    <xf numFmtId="0" fontId="58" fillId="0" borderId="9" applyNumberFormat="0" applyFill="0" applyAlignment="0" applyProtection="0"/>
    <xf numFmtId="0" fontId="30" fillId="0" borderId="22" applyNumberFormat="0" applyFill="0" applyAlignment="0" applyProtection="0"/>
    <xf numFmtId="0" fontId="30" fillId="0" borderId="21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59" fillId="7" borderId="7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60" fillId="7" borderId="7" applyNumberFormat="0" applyAlignment="0" applyProtection="0"/>
    <xf numFmtId="0" fontId="10" fillId="0" borderId="0" applyNumberFormat="0" applyFill="0" applyBorder="0" applyAlignment="0" applyProtection="0"/>
    <xf numFmtId="0" fontId="7" fillId="0" borderId="0"/>
  </cellStyleXfs>
  <cellXfs count="392">
    <xf numFmtId="0" fontId="0" fillId="0" borderId="0" xfId="0"/>
    <xf numFmtId="0" fontId="44" fillId="0" borderId="0" xfId="1408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58" borderId="23" xfId="2377" applyFont="1" applyFill="1" applyBorder="1"/>
    <xf numFmtId="0" fontId="66" fillId="58" borderId="23" xfId="2879" applyFont="1" applyFill="1" applyBorder="1" applyAlignment="1">
      <alignment horizontal="center" wrapText="1"/>
    </xf>
    <xf numFmtId="0" fontId="65" fillId="58" borderId="23" xfId="2377" applyFont="1" applyFill="1" applyBorder="1" applyAlignment="1">
      <alignment horizontal="center"/>
    </xf>
    <xf numFmtId="14" fontId="65" fillId="58" borderId="23" xfId="2377" applyNumberFormat="1" applyFont="1" applyFill="1" applyBorder="1" applyAlignment="1">
      <alignment horizontal="center"/>
    </xf>
    <xf numFmtId="0" fontId="65" fillId="58" borderId="23" xfId="2377" applyFont="1" applyFill="1" applyBorder="1" applyAlignment="1">
      <alignment horizontal="center" wrapText="1"/>
    </xf>
    <xf numFmtId="0" fontId="65" fillId="58" borderId="23" xfId="2377" applyFont="1" applyFill="1" applyBorder="1" applyAlignment="1">
      <alignment horizontal="left"/>
    </xf>
    <xf numFmtId="0" fontId="72" fillId="58" borderId="23" xfId="2377" applyFont="1" applyFill="1" applyBorder="1" applyAlignment="1">
      <alignment horizontal="center"/>
    </xf>
    <xf numFmtId="0" fontId="72" fillId="58" borderId="23" xfId="2377" applyFont="1" applyFill="1" applyBorder="1" applyAlignment="1">
      <alignment horizontal="left"/>
    </xf>
    <xf numFmtId="0" fontId="72" fillId="58" borderId="23" xfId="2879" applyFont="1" applyFill="1" applyBorder="1" applyAlignment="1">
      <alignment horizontal="center" wrapText="1"/>
    </xf>
    <xf numFmtId="14" fontId="72" fillId="58" borderId="23" xfId="2377" applyNumberFormat="1" applyFont="1" applyFill="1" applyBorder="1" applyAlignment="1">
      <alignment horizontal="center"/>
    </xf>
    <xf numFmtId="0" fontId="72" fillId="58" borderId="23" xfId="2377" applyFont="1" applyFill="1" applyBorder="1" applyAlignment="1">
      <alignment horizontal="center" wrapText="1"/>
    </xf>
    <xf numFmtId="0" fontId="72" fillId="58" borderId="23" xfId="2377" applyFont="1" applyFill="1" applyBorder="1"/>
    <xf numFmtId="0" fontId="71" fillId="0" borderId="0" xfId="0" applyFont="1"/>
    <xf numFmtId="0" fontId="66" fillId="58" borderId="0" xfId="2879" applyFont="1" applyFill="1" applyBorder="1" applyAlignment="1">
      <alignment horizontal="center" wrapText="1"/>
    </xf>
    <xf numFmtId="0" fontId="65" fillId="58" borderId="0" xfId="2377" applyFont="1" applyFill="1" applyBorder="1" applyAlignment="1">
      <alignment horizontal="center"/>
    </xf>
    <xf numFmtId="14" fontId="65" fillId="58" borderId="0" xfId="2377" applyNumberFormat="1" applyFont="1" applyFill="1" applyBorder="1" applyAlignment="1">
      <alignment horizontal="center"/>
    </xf>
    <xf numFmtId="0" fontId="65" fillId="58" borderId="0" xfId="2377" applyFont="1" applyFill="1" applyBorder="1" applyAlignment="1">
      <alignment horizontal="center" wrapText="1"/>
    </xf>
    <xf numFmtId="0" fontId="65" fillId="58" borderId="0" xfId="2377" applyFont="1" applyFill="1" applyBorder="1"/>
    <xf numFmtId="0" fontId="65" fillId="58" borderId="0" xfId="2377" applyFont="1" applyFill="1" applyBorder="1" applyAlignment="1">
      <alignment horizontal="left"/>
    </xf>
    <xf numFmtId="0" fontId="67" fillId="0" borderId="0" xfId="1408" applyFont="1"/>
    <xf numFmtId="0" fontId="66" fillId="58" borderId="0" xfId="2879" applyFont="1" applyFill="1" applyBorder="1" applyAlignment="1">
      <alignment horizontal="left" wrapText="1"/>
    </xf>
    <xf numFmtId="164" fontId="75" fillId="56" borderId="23" xfId="2377" applyNumberFormat="1" applyFont="1" applyFill="1" applyBorder="1" applyAlignment="1">
      <alignment horizontal="center"/>
    </xf>
    <xf numFmtId="0" fontId="76" fillId="0" borderId="0" xfId="0" applyFont="1"/>
    <xf numFmtId="0" fontId="77" fillId="0" borderId="0" xfId="0" applyFont="1" applyAlignment="1">
      <alignment wrapText="1"/>
    </xf>
    <xf numFmtId="0" fontId="78" fillId="0" borderId="0" xfId="1408" applyFont="1"/>
    <xf numFmtId="0" fontId="76" fillId="0" borderId="0" xfId="0" applyFont="1" applyAlignment="1">
      <alignment wrapText="1"/>
    </xf>
    <xf numFmtId="0" fontId="79" fillId="0" borderId="0" xfId="0" applyFont="1"/>
    <xf numFmtId="164" fontId="65" fillId="56" borderId="23" xfId="2377" applyNumberFormat="1" applyFont="1" applyFill="1" applyBorder="1" applyAlignment="1">
      <alignment horizontal="center"/>
    </xf>
    <xf numFmtId="0" fontId="72" fillId="0" borderId="0" xfId="0" applyFont="1"/>
    <xf numFmtId="0" fontId="81" fillId="0" borderId="0" xfId="1408" applyFont="1"/>
    <xf numFmtId="0" fontId="74" fillId="58" borderId="0" xfId="2879" applyFont="1" applyFill="1" applyBorder="1" applyAlignment="1">
      <alignment horizontal="left" wrapText="1"/>
    </xf>
    <xf numFmtId="0" fontId="72" fillId="0" borderId="0" xfId="0" applyFont="1" applyAlignment="1">
      <alignment horizontal="center"/>
    </xf>
    <xf numFmtId="1" fontId="72" fillId="0" borderId="0" xfId="0" applyNumberFormat="1" applyFont="1" applyAlignment="1">
      <alignment horizontal="center"/>
    </xf>
    <xf numFmtId="164" fontId="65" fillId="56" borderId="23" xfId="2377" applyNumberFormat="1" applyFont="1" applyFill="1" applyBorder="1" applyAlignment="1"/>
    <xf numFmtId="0" fontId="66" fillId="58" borderId="0" xfId="2879" applyFont="1" applyFill="1" applyBorder="1" applyAlignment="1">
      <alignment wrapText="1"/>
    </xf>
    <xf numFmtId="0" fontId="61" fillId="0" borderId="0" xfId="0" applyFont="1" applyAlignment="1">
      <alignment horizontal="center"/>
    </xf>
    <xf numFmtId="0" fontId="81" fillId="58" borderId="0" xfId="1408" applyFont="1" applyFill="1" applyBorder="1" applyAlignment="1">
      <alignment horizontal="left"/>
    </xf>
    <xf numFmtId="0" fontId="72" fillId="0" borderId="0" xfId="0" applyFont="1" applyAlignment="1"/>
    <xf numFmtId="0" fontId="83" fillId="0" borderId="0" xfId="0" applyFont="1"/>
    <xf numFmtId="0" fontId="72" fillId="0" borderId="0" xfId="0" applyFont="1" applyAlignment="1">
      <alignment horizontal="left"/>
    </xf>
    <xf numFmtId="0" fontId="72" fillId="0" borderId="0" xfId="0" applyFont="1" applyAlignment="1">
      <alignment wrapText="1"/>
    </xf>
    <xf numFmtId="0" fontId="72" fillId="0" borderId="0" xfId="0" applyFont="1" applyAlignment="1">
      <alignment horizontal="center" wrapText="1"/>
    </xf>
    <xf numFmtId="0" fontId="82" fillId="57" borderId="0" xfId="0" applyFont="1" applyFill="1" applyAlignment="1">
      <alignment horizontal="left" indent="2"/>
    </xf>
    <xf numFmtId="0" fontId="82" fillId="0" borderId="24" xfId="0" applyFont="1" applyBorder="1" applyAlignment="1">
      <alignment horizontal="left"/>
    </xf>
    <xf numFmtId="0" fontId="61" fillId="0" borderId="24" xfId="0" applyFont="1" applyBorder="1" applyAlignment="1">
      <alignment horizontal="left"/>
    </xf>
    <xf numFmtId="0" fontId="61" fillId="0" borderId="24" xfId="0" applyFont="1" applyBorder="1" applyAlignment="1">
      <alignment horizontal="center"/>
    </xf>
    <xf numFmtId="0" fontId="44" fillId="0" borderId="24" xfId="1408" applyBorder="1" applyAlignment="1">
      <alignment horizontal="left"/>
    </xf>
    <xf numFmtId="0" fontId="72" fillId="57" borderId="0" xfId="0" applyFont="1" applyFill="1" applyAlignment="1">
      <alignment horizontal="center"/>
    </xf>
    <xf numFmtId="0" fontId="72" fillId="57" borderId="0" xfId="0" applyFont="1" applyFill="1"/>
    <xf numFmtId="3" fontId="61" fillId="0" borderId="24" xfId="0" applyNumberFormat="1" applyFont="1" applyBorder="1" applyAlignment="1">
      <alignment horizontal="center"/>
    </xf>
    <xf numFmtId="0" fontId="76" fillId="57" borderId="0" xfId="0" applyFont="1" applyFill="1"/>
    <xf numFmtId="0" fontId="68" fillId="0" borderId="0" xfId="0" applyFont="1"/>
    <xf numFmtId="0" fontId="75" fillId="57" borderId="23" xfId="2377" applyFont="1" applyFill="1" applyBorder="1" applyAlignment="1">
      <alignment horizontal="center"/>
    </xf>
    <xf numFmtId="0" fontId="74" fillId="58" borderId="0" xfId="2879" applyFont="1" applyFill="1" applyBorder="1" applyAlignment="1">
      <alignment wrapText="1"/>
    </xf>
    <xf numFmtId="0" fontId="69" fillId="0" borderId="0" xfId="0" applyFont="1"/>
    <xf numFmtId="0" fontId="81" fillId="0" borderId="0" xfId="1408" applyFont="1" applyAlignment="1">
      <alignment horizontal="left"/>
    </xf>
    <xf numFmtId="0" fontId="66" fillId="57" borderId="0" xfId="2879" applyFont="1" applyFill="1" applyBorder="1" applyAlignment="1">
      <alignment horizontal="center" wrapText="1"/>
    </xf>
    <xf numFmtId="0" fontId="86" fillId="0" borderId="0" xfId="1408" applyFont="1" applyAlignment="1">
      <alignment horizontal="left"/>
    </xf>
    <xf numFmtId="0" fontId="72" fillId="0" borderId="0" xfId="0" applyFont="1" applyAlignment="1">
      <alignment vertical="center"/>
    </xf>
    <xf numFmtId="0" fontId="72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horizontal="left" vertical="center"/>
    </xf>
    <xf numFmtId="0" fontId="44" fillId="0" borderId="0" xfId="1408" applyAlignment="1">
      <alignment vertical="center"/>
    </xf>
    <xf numFmtId="0" fontId="72" fillId="58" borderId="0" xfId="0" applyFont="1" applyFill="1"/>
    <xf numFmtId="0" fontId="72" fillId="0" borderId="0" xfId="0" applyFont="1" applyAlignment="1">
      <alignment vertical="center" wrapText="1"/>
    </xf>
    <xf numFmtId="0" fontId="81" fillId="0" borderId="0" xfId="1408" applyFont="1" applyAlignment="1">
      <alignment horizontal="left" vertical="center"/>
    </xf>
    <xf numFmtId="0" fontId="81" fillId="0" borderId="0" xfId="1408" applyFont="1" applyAlignment="1">
      <alignment vertical="center"/>
    </xf>
    <xf numFmtId="0" fontId="76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72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 wrapText="1"/>
    </xf>
    <xf numFmtId="0" fontId="65" fillId="58" borderId="0" xfId="2377" applyFont="1" applyFill="1" applyBorder="1" applyAlignment="1">
      <alignment vertical="center"/>
    </xf>
    <xf numFmtId="0" fontId="66" fillId="58" borderId="0" xfId="2879" applyFont="1" applyFill="1" applyBorder="1" applyAlignment="1">
      <alignment horizontal="center" vertical="center" wrapText="1"/>
    </xf>
    <xf numFmtId="0" fontId="67" fillId="58" borderId="0" xfId="1408" applyFont="1" applyFill="1" applyBorder="1" applyAlignment="1">
      <alignment horizontal="left" vertical="center"/>
    </xf>
    <xf numFmtId="0" fontId="65" fillId="58" borderId="0" xfId="2377" applyFont="1" applyFill="1" applyBorder="1" applyAlignment="1">
      <alignment horizontal="center" vertical="center"/>
    </xf>
    <xf numFmtId="14" fontId="65" fillId="58" borderId="0" xfId="2377" applyNumberFormat="1" applyFont="1" applyFill="1" applyBorder="1" applyAlignment="1">
      <alignment horizontal="center" vertical="center"/>
    </xf>
    <xf numFmtId="0" fontId="65" fillId="58" borderId="0" xfId="2377" applyFont="1" applyFill="1" applyBorder="1" applyAlignment="1">
      <alignment horizontal="center" vertical="center" wrapText="1"/>
    </xf>
    <xf numFmtId="0" fontId="72" fillId="58" borderId="0" xfId="2879" applyFont="1" applyFill="1" applyBorder="1" applyAlignment="1">
      <alignment horizontal="left" vertical="center" wrapText="1"/>
    </xf>
    <xf numFmtId="0" fontId="66" fillId="58" borderId="0" xfId="2879" applyFont="1" applyFill="1" applyBorder="1" applyAlignment="1">
      <alignment horizontal="left" vertical="center" wrapText="1"/>
    </xf>
    <xf numFmtId="0" fontId="74" fillId="58" borderId="0" xfId="2879" applyFont="1" applyFill="1" applyBorder="1" applyAlignment="1">
      <alignment vertical="center" wrapText="1"/>
    </xf>
    <xf numFmtId="0" fontId="73" fillId="0" borderId="0" xfId="0" applyFont="1" applyAlignment="1">
      <alignment wrapText="1"/>
    </xf>
    <xf numFmtId="0" fontId="76" fillId="0" borderId="0" xfId="0" applyFont="1" applyAlignment="1">
      <alignment horizontal="left" vertical="center" wrapText="1"/>
    </xf>
    <xf numFmtId="0" fontId="76" fillId="0" borderId="0" xfId="0" applyFont="1" applyAlignment="1">
      <alignment vertical="center" wrapText="1"/>
    </xf>
    <xf numFmtId="1" fontId="72" fillId="0" borderId="0" xfId="0" applyNumberFormat="1" applyFont="1" applyAlignment="1">
      <alignment horizontal="center" vertical="center"/>
    </xf>
    <xf numFmtId="0" fontId="65" fillId="58" borderId="0" xfId="2377" applyFont="1" applyFill="1" applyBorder="1" applyAlignment="1">
      <alignment horizontal="left" vertical="center"/>
    </xf>
    <xf numFmtId="0" fontId="81" fillId="58" borderId="0" xfId="1408" applyFont="1" applyFill="1" applyBorder="1" applyAlignment="1">
      <alignment horizontal="left" vertical="center"/>
    </xf>
    <xf numFmtId="0" fontId="81" fillId="58" borderId="0" xfId="1408" applyFont="1" applyFill="1" applyBorder="1" applyAlignment="1">
      <alignment horizontal="center"/>
    </xf>
    <xf numFmtId="0" fontId="84" fillId="0" borderId="0" xfId="0" applyFont="1" applyAlignment="1">
      <alignment vertical="center"/>
    </xf>
    <xf numFmtId="0" fontId="76" fillId="0" borderId="0" xfId="0" applyFont="1" applyBorder="1" applyAlignment="1">
      <alignment horizontal="left" wrapText="1"/>
    </xf>
    <xf numFmtId="0" fontId="72" fillId="0" borderId="0" xfId="0" applyFont="1" applyBorder="1"/>
    <xf numFmtId="0" fontId="73" fillId="0" borderId="0" xfId="0" applyFont="1" applyBorder="1" applyAlignment="1">
      <alignment wrapText="1"/>
    </xf>
    <xf numFmtId="0" fontId="72" fillId="0" borderId="0" xfId="0" applyFont="1" applyBorder="1" applyAlignment="1">
      <alignment horizontal="center"/>
    </xf>
    <xf numFmtId="164" fontId="75" fillId="56" borderId="23" xfId="2377" applyNumberFormat="1" applyFont="1" applyFill="1" applyBorder="1" applyAlignment="1">
      <alignment horizontal="left"/>
    </xf>
    <xf numFmtId="0" fontId="81" fillId="0" borderId="0" xfId="1408" applyFont="1" applyBorder="1" applyAlignment="1">
      <alignment horizontal="left"/>
    </xf>
    <xf numFmtId="0" fontId="72" fillId="57" borderId="0" xfId="0" applyFont="1" applyFill="1" applyBorder="1" applyAlignment="1">
      <alignment horizontal="left"/>
    </xf>
    <xf numFmtId="0" fontId="72" fillId="0" borderId="0" xfId="0" applyFont="1" applyBorder="1" applyAlignment="1">
      <alignment horizontal="left"/>
    </xf>
    <xf numFmtId="0" fontId="72" fillId="0" borderId="0" xfId="0" applyFont="1" applyBorder="1" applyAlignment="1">
      <alignment wrapText="1"/>
    </xf>
    <xf numFmtId="0" fontId="66" fillId="58" borderId="0" xfId="2879" applyFont="1" applyFill="1" applyBorder="1" applyAlignment="1">
      <alignment horizontal="left"/>
    </xf>
    <xf numFmtId="0" fontId="89" fillId="0" borderId="0" xfId="0" applyFont="1" applyBorder="1" applyAlignment="1">
      <alignment horizontal="left"/>
    </xf>
    <xf numFmtId="0" fontId="66" fillId="57" borderId="0" xfId="2879" applyFont="1" applyFill="1" applyBorder="1" applyAlignment="1">
      <alignment horizontal="left" wrapText="1"/>
    </xf>
    <xf numFmtId="0" fontId="81" fillId="58" borderId="0" xfId="1408" applyFont="1" applyFill="1" applyBorder="1" applyAlignment="1">
      <alignment horizontal="left" wrapText="1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69" fillId="0" borderId="0" xfId="0" applyFont="1" applyAlignment="1">
      <alignment vertical="center" wrapText="1"/>
    </xf>
    <xf numFmtId="0" fontId="72" fillId="57" borderId="23" xfId="2377" applyFont="1" applyFill="1" applyBorder="1" applyAlignment="1">
      <alignment horizontal="center" vertical="center"/>
    </xf>
    <xf numFmtId="164" fontId="72" fillId="56" borderId="23" xfId="2377" applyNumberFormat="1" applyFont="1" applyFill="1" applyBorder="1" applyAlignment="1">
      <alignment horizontal="center" vertical="center"/>
    </xf>
    <xf numFmtId="164" fontId="72" fillId="56" borderId="23" xfId="2377" applyNumberFormat="1" applyFont="1" applyFill="1" applyBorder="1" applyAlignment="1">
      <alignment horizontal="left" vertical="center"/>
    </xf>
    <xf numFmtId="0" fontId="91" fillId="58" borderId="23" xfId="2377" applyFont="1" applyFill="1" applyBorder="1"/>
    <xf numFmtId="0" fontId="91" fillId="58" borderId="23" xfId="2879" applyFont="1" applyFill="1" applyBorder="1" applyAlignment="1">
      <alignment horizontal="center" wrapText="1"/>
    </xf>
    <xf numFmtId="0" fontId="91" fillId="58" borderId="23" xfId="2377" applyFont="1" applyFill="1" applyBorder="1" applyAlignment="1">
      <alignment horizontal="left"/>
    </xf>
    <xf numFmtId="0" fontId="91" fillId="58" borderId="23" xfId="2377" applyFont="1" applyFill="1" applyBorder="1" applyAlignment="1">
      <alignment horizontal="center"/>
    </xf>
    <xf numFmtId="14" fontId="91" fillId="58" borderId="23" xfId="2377" applyNumberFormat="1" applyFont="1" applyFill="1" applyBorder="1" applyAlignment="1">
      <alignment horizontal="center"/>
    </xf>
    <xf numFmtId="0" fontId="91" fillId="58" borderId="23" xfId="2377" applyFont="1" applyFill="1" applyBorder="1" applyAlignment="1">
      <alignment horizontal="center" wrapText="1"/>
    </xf>
    <xf numFmtId="0" fontId="72" fillId="0" borderId="23" xfId="2377" applyFont="1" applyFill="1" applyBorder="1"/>
    <xf numFmtId="0" fontId="72" fillId="0" borderId="23" xfId="2879" applyFont="1" applyFill="1" applyBorder="1" applyAlignment="1">
      <alignment horizontal="center" wrapText="1"/>
    </xf>
    <xf numFmtId="0" fontId="72" fillId="0" borderId="23" xfId="2377" applyFont="1" applyFill="1" applyBorder="1" applyAlignment="1">
      <alignment horizontal="left"/>
    </xf>
    <xf numFmtId="0" fontId="72" fillId="0" borderId="23" xfId="2377" applyFont="1" applyFill="1" applyBorder="1" applyAlignment="1">
      <alignment horizontal="center"/>
    </xf>
    <xf numFmtId="14" fontId="72" fillId="0" borderId="23" xfId="2377" applyNumberFormat="1" applyFont="1" applyFill="1" applyBorder="1" applyAlignment="1">
      <alignment horizontal="center"/>
    </xf>
    <xf numFmtId="0" fontId="72" fillId="0" borderId="23" xfId="2377" applyFont="1" applyFill="1" applyBorder="1" applyAlignment="1">
      <alignment horizontal="center" wrapText="1"/>
    </xf>
    <xf numFmtId="0" fontId="92" fillId="0" borderId="0" xfId="0" applyFont="1"/>
    <xf numFmtId="0" fontId="78" fillId="0" borderId="0" xfId="1408" applyFont="1" applyAlignment="1">
      <alignment vertical="center"/>
    </xf>
    <xf numFmtId="0" fontId="93" fillId="0" borderId="0" xfId="0" applyFont="1" applyAlignment="1">
      <alignment horizontal="center" vertical="center" wrapText="1"/>
    </xf>
    <xf numFmtId="0" fontId="94" fillId="0" borderId="0" xfId="0" applyFont="1"/>
    <xf numFmtId="0" fontId="95" fillId="0" borderId="0" xfId="0" applyFont="1"/>
    <xf numFmtId="0" fontId="44" fillId="0" borderId="0" xfId="1408" applyAlignment="1">
      <alignment horizontal="center" vertical="center" wrapText="1"/>
    </xf>
    <xf numFmtId="0" fontId="44" fillId="0" borderId="0" xfId="1408" applyAlignment="1">
      <alignment horizontal="left" vertical="center"/>
    </xf>
    <xf numFmtId="0" fontId="96" fillId="59" borderId="0" xfId="0" applyFont="1" applyFill="1" applyAlignment="1">
      <alignment vertical="center" wrapText="1"/>
    </xf>
    <xf numFmtId="0" fontId="0" fillId="58" borderId="0" xfId="0" applyFill="1"/>
    <xf numFmtId="0" fontId="97" fillId="59" borderId="0" xfId="0" applyFont="1" applyFill="1" applyAlignment="1">
      <alignment vertical="center" wrapText="1"/>
    </xf>
    <xf numFmtId="0" fontId="97" fillId="58" borderId="0" xfId="0" applyFont="1" applyFill="1" applyAlignment="1">
      <alignment vertical="center" wrapText="1"/>
    </xf>
    <xf numFmtId="0" fontId="98" fillId="59" borderId="0" xfId="0" applyFont="1" applyFill="1" applyAlignment="1">
      <alignment vertical="center" wrapText="1"/>
    </xf>
    <xf numFmtId="0" fontId="98" fillId="58" borderId="0" xfId="0" applyFont="1" applyFill="1" applyAlignment="1">
      <alignment vertical="center" wrapText="1"/>
    </xf>
    <xf numFmtId="0" fontId="96" fillId="0" borderId="0" xfId="0" applyFont="1"/>
    <xf numFmtId="49" fontId="99" fillId="60" borderId="23" xfId="0" applyNumberFormat="1" applyFont="1" applyFill="1" applyBorder="1" applyAlignment="1">
      <alignment horizontal="left"/>
    </xf>
    <xf numFmtId="168" fontId="0" fillId="0" borderId="23" xfId="0" applyNumberFormat="1" applyBorder="1" applyAlignment="1">
      <alignment horizontal="left"/>
    </xf>
    <xf numFmtId="49" fontId="0" fillId="0" borderId="2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69" fillId="0" borderId="0" xfId="0" applyFont="1" applyAlignment="1">
      <alignment horizontal="center" vertical="center" wrapText="1"/>
    </xf>
    <xf numFmtId="0" fontId="81" fillId="0" borderId="0" xfId="1408" applyFont="1" applyAlignment="1">
      <alignment horizontal="left" vertical="center" wrapText="1"/>
    </xf>
    <xf numFmtId="0" fontId="6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3" fillId="0" borderId="0" xfId="0" applyFont="1"/>
    <xf numFmtId="0" fontId="76" fillId="0" borderId="0" xfId="0" applyFont="1" applyBorder="1"/>
    <xf numFmtId="0" fontId="75" fillId="58" borderId="0" xfId="2377" applyFont="1" applyFill="1" applyBorder="1"/>
    <xf numFmtId="0" fontId="75" fillId="58" borderId="0" xfId="2377" applyFont="1" applyFill="1" applyBorder="1" applyAlignment="1">
      <alignment horizontal="left"/>
    </xf>
    <xf numFmtId="0" fontId="65" fillId="57" borderId="0" xfId="2377" applyFont="1" applyFill="1" applyBorder="1" applyAlignment="1">
      <alignment horizontal="center"/>
    </xf>
    <xf numFmtId="0" fontId="44" fillId="0" borderId="0" xfId="1408" applyAlignment="1">
      <alignment horizontal="left"/>
    </xf>
    <xf numFmtId="0" fontId="71" fillId="58" borderId="0" xfId="0" applyFont="1" applyFill="1" applyBorder="1" applyAlignment="1">
      <alignment horizontal="center"/>
    </xf>
    <xf numFmtId="0" fontId="70" fillId="0" borderId="0" xfId="0" applyFont="1"/>
    <xf numFmtId="0" fontId="0" fillId="0" borderId="0" xfId="0" applyAlignment="1">
      <alignment wrapText="1"/>
    </xf>
    <xf numFmtId="0" fontId="75" fillId="0" borderId="0" xfId="0" applyFont="1"/>
    <xf numFmtId="0" fontId="65" fillId="0" borderId="0" xfId="0" applyFont="1" applyAlignment="1">
      <alignment horizontal="left"/>
    </xf>
    <xf numFmtId="0" fontId="75" fillId="0" borderId="0" xfId="0" applyFont="1" applyAlignment="1">
      <alignment wrapText="1"/>
    </xf>
    <xf numFmtId="0" fontId="65" fillId="0" borderId="0" xfId="0" applyFont="1" applyAlignment="1">
      <alignment vertical="center" wrapText="1"/>
    </xf>
    <xf numFmtId="0" fontId="65" fillId="0" borderId="0" xfId="0" applyFont="1" applyAlignment="1">
      <alignment vertical="center"/>
    </xf>
    <xf numFmtId="0" fontId="75" fillId="0" borderId="0" xfId="0" applyFont="1" applyAlignment="1">
      <alignment vertical="center" wrapText="1"/>
    </xf>
    <xf numFmtId="0" fontId="65" fillId="0" borderId="0" xfId="0" applyFont="1" applyAlignment="1">
      <alignment horizontal="center" vertical="center"/>
    </xf>
    <xf numFmtId="0" fontId="67" fillId="58" borderId="0" xfId="1408" applyFont="1" applyFill="1" applyBorder="1" applyAlignment="1">
      <alignment horizontal="left"/>
    </xf>
    <xf numFmtId="0" fontId="65" fillId="58" borderId="0" xfId="2377" applyFont="1" applyFill="1" applyBorder="1" applyAlignment="1"/>
    <xf numFmtId="0" fontId="65" fillId="0" borderId="0" xfId="0" applyFont="1" applyAlignment="1"/>
    <xf numFmtId="0" fontId="44" fillId="0" borderId="0" xfId="1408" applyAlignment="1"/>
    <xf numFmtId="0" fontId="72" fillId="58" borderId="0" xfId="0" applyFont="1" applyFill="1" applyBorder="1" applyAlignment="1">
      <alignment horizontal="center" vertical="center"/>
    </xf>
    <xf numFmtId="0" fontId="44" fillId="0" borderId="0" xfId="1408" applyAlignment="1">
      <alignment wrapText="1"/>
    </xf>
    <xf numFmtId="0" fontId="67" fillId="0" borderId="0" xfId="1408" applyFont="1" applyAlignment="1">
      <alignment horizontal="left" vertical="center"/>
    </xf>
    <xf numFmtId="0" fontId="81" fillId="0" borderId="0" xfId="1408" applyFont="1" applyAlignment="1">
      <alignment wrapText="1"/>
    </xf>
    <xf numFmtId="0" fontId="75" fillId="0" borderId="0" xfId="1408" applyFont="1" applyAlignment="1">
      <alignment horizontal="left" vertical="center"/>
    </xf>
    <xf numFmtId="0" fontId="62" fillId="0" borderId="0" xfId="0" applyFont="1" applyAlignment="1">
      <alignment wrapText="1"/>
    </xf>
    <xf numFmtId="0" fontId="62" fillId="0" borderId="0" xfId="0" applyFont="1" applyAlignment="1">
      <alignment vertical="top" wrapText="1"/>
    </xf>
    <xf numFmtId="0" fontId="100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75" fillId="0" borderId="0" xfId="0" applyFont="1" applyAlignment="1">
      <alignment vertical="center"/>
    </xf>
    <xf numFmtId="0" fontId="74" fillId="58" borderId="0" xfId="2879" applyFont="1" applyFill="1" applyBorder="1" applyAlignment="1">
      <alignment horizontal="center" vertical="center" wrapText="1"/>
    </xf>
    <xf numFmtId="0" fontId="76" fillId="0" borderId="0" xfId="0" applyFont="1" applyAlignment="1">
      <alignment horizontal="left"/>
    </xf>
    <xf numFmtId="0" fontId="65" fillId="57" borderId="0" xfId="2377" applyFont="1" applyFill="1" applyBorder="1" applyAlignment="1">
      <alignment horizontal="left" vertical="center"/>
    </xf>
    <xf numFmtId="0" fontId="66" fillId="57" borderId="0" xfId="2879" applyFont="1" applyFill="1" applyBorder="1" applyAlignment="1">
      <alignment horizontal="left" vertical="center" wrapText="1"/>
    </xf>
    <xf numFmtId="0" fontId="61" fillId="0" borderId="0" xfId="0" applyFont="1" applyAlignment="1">
      <alignment vertical="center"/>
    </xf>
    <xf numFmtId="0" fontId="44" fillId="58" borderId="0" xfId="1408" applyFill="1" applyBorder="1" applyAlignment="1">
      <alignment horizontal="left" vertical="center"/>
    </xf>
    <xf numFmtId="0" fontId="76" fillId="0" borderId="0" xfId="0" applyFont="1" applyAlignment="1"/>
    <xf numFmtId="0" fontId="72" fillId="57" borderId="0" xfId="0" applyFont="1" applyFill="1" applyAlignment="1"/>
    <xf numFmtId="0" fontId="81" fillId="0" borderId="0" xfId="1408" applyFont="1" applyAlignment="1"/>
    <xf numFmtId="0" fontId="65" fillId="0" borderId="0" xfId="1408" applyFont="1" applyAlignment="1"/>
    <xf numFmtId="0" fontId="86" fillId="0" borderId="0" xfId="1408" applyFont="1" applyAlignment="1"/>
    <xf numFmtId="0" fontId="87" fillId="0" borderId="0" xfId="0" applyFont="1" applyAlignment="1"/>
    <xf numFmtId="0" fontId="87" fillId="0" borderId="0" xfId="0" applyFont="1" applyAlignment="1">
      <alignment horizontal="left"/>
    </xf>
    <xf numFmtId="0" fontId="88" fillId="0" borderId="0" xfId="0" applyFont="1" applyAlignment="1"/>
    <xf numFmtId="0" fontId="75" fillId="0" borderId="0" xfId="0" applyFont="1" applyAlignment="1"/>
    <xf numFmtId="0" fontId="85" fillId="0" borderId="0" xfId="0" applyFont="1" applyAlignment="1">
      <alignment horizontal="left"/>
    </xf>
    <xf numFmtId="0" fontId="44" fillId="0" borderId="0" xfId="1408" applyFont="1" applyAlignment="1"/>
    <xf numFmtId="0" fontId="65" fillId="58" borderId="0" xfId="2377" applyFont="1" applyFill="1" applyBorder="1" applyAlignment="1">
      <alignment wrapText="1"/>
    </xf>
    <xf numFmtId="0" fontId="84" fillId="0" borderId="0" xfId="0" applyFont="1" applyAlignment="1"/>
    <xf numFmtId="0" fontId="61" fillId="0" borderId="0" xfId="0" applyFont="1" applyAlignment="1"/>
    <xf numFmtId="0" fontId="0" fillId="0" borderId="0" xfId="0" applyAlignment="1"/>
    <xf numFmtId="0" fontId="72" fillId="58" borderId="0" xfId="0" applyFont="1" applyFill="1" applyAlignment="1"/>
    <xf numFmtId="0" fontId="69" fillId="0" borderId="0" xfId="0" applyFont="1" applyAlignment="1">
      <alignment wrapText="1"/>
    </xf>
    <xf numFmtId="0" fontId="72" fillId="0" borderId="0" xfId="0" applyFont="1" applyBorder="1" applyAlignment="1"/>
    <xf numFmtId="0" fontId="81" fillId="0" borderId="0" xfId="1408" applyFont="1" applyBorder="1" applyAlignment="1"/>
    <xf numFmtId="0" fontId="72" fillId="58" borderId="0" xfId="0" applyFont="1" applyFill="1" applyBorder="1" applyAlignment="1"/>
    <xf numFmtId="0" fontId="72" fillId="58" borderId="0" xfId="2879" applyFont="1" applyFill="1" applyBorder="1" applyAlignment="1">
      <alignment horizontal="left" wrapText="1"/>
    </xf>
    <xf numFmtId="0" fontId="90" fillId="0" borderId="0" xfId="0" applyFont="1" applyAlignment="1"/>
    <xf numFmtId="0" fontId="80" fillId="0" borderId="0" xfId="1408" applyFont="1" applyAlignment="1">
      <alignment horizontal="center"/>
    </xf>
    <xf numFmtId="0" fontId="90" fillId="0" borderId="0" xfId="0" applyFont="1" applyAlignment="1">
      <alignment horizontal="left"/>
    </xf>
    <xf numFmtId="0" fontId="101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7" fillId="0" borderId="0" xfId="0" applyFont="1"/>
    <xf numFmtId="0" fontId="69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106" fillId="0" borderId="0" xfId="0" applyFont="1" applyAlignment="1">
      <alignment horizontal="left" vertical="center"/>
    </xf>
    <xf numFmtId="0" fontId="105" fillId="0" borderId="0" xfId="0" applyFont="1" applyAlignment="1">
      <alignment horizontal="center"/>
    </xf>
    <xf numFmtId="0" fontId="66" fillId="58" borderId="0" xfId="2879" applyFont="1" applyFill="1" applyBorder="1" applyAlignment="1">
      <alignment vertical="center" wrapText="1"/>
    </xf>
    <xf numFmtId="0" fontId="69" fillId="58" borderId="0" xfId="0" applyFont="1" applyFill="1" applyBorder="1" applyAlignment="1">
      <alignment horizontal="center" vertical="center"/>
    </xf>
    <xf numFmtId="0" fontId="70" fillId="58" borderId="0" xfId="2879" applyFont="1" applyFill="1" applyBorder="1" applyAlignment="1">
      <alignment horizontal="center" vertical="center" wrapText="1"/>
    </xf>
    <xf numFmtId="0" fontId="72" fillId="58" borderId="0" xfId="2377" applyFont="1" applyFill="1" applyBorder="1" applyAlignment="1">
      <alignment horizontal="left" vertical="center"/>
    </xf>
    <xf numFmtId="0" fontId="72" fillId="58" borderId="0" xfId="2879" applyFont="1" applyFill="1" applyBorder="1" applyAlignment="1">
      <alignment horizontal="center" vertical="center" wrapText="1"/>
    </xf>
    <xf numFmtId="0" fontId="80" fillId="58" borderId="0" xfId="1408" applyFont="1" applyFill="1" applyBorder="1" applyAlignment="1">
      <alignment horizontal="left" vertical="center"/>
    </xf>
    <xf numFmtId="0" fontId="72" fillId="58" borderId="0" xfId="2377" applyFont="1" applyFill="1" applyBorder="1" applyAlignment="1">
      <alignment horizontal="center" vertical="center"/>
    </xf>
    <xf numFmtId="14" fontId="72" fillId="58" borderId="0" xfId="2377" applyNumberFormat="1" applyFont="1" applyFill="1" applyBorder="1" applyAlignment="1">
      <alignment horizontal="center" vertical="center"/>
    </xf>
    <xf numFmtId="0" fontId="72" fillId="58" borderId="0" xfId="2377" applyFont="1" applyFill="1" applyBorder="1" applyAlignment="1">
      <alignment horizontal="center" vertical="center" wrapText="1"/>
    </xf>
    <xf numFmtId="0" fontId="72" fillId="58" borderId="0" xfId="2377" applyFont="1" applyFill="1" applyBorder="1" applyAlignment="1">
      <alignment vertical="center"/>
    </xf>
    <xf numFmtId="0" fontId="75" fillId="58" borderId="0" xfId="2377" applyFont="1" applyFill="1" applyBorder="1" applyAlignment="1">
      <alignment vertical="center"/>
    </xf>
    <xf numFmtId="0" fontId="76" fillId="58" borderId="0" xfId="2879" applyFont="1" applyFill="1" applyBorder="1" applyAlignment="1">
      <alignment horizontal="center" vertical="center" wrapText="1"/>
    </xf>
    <xf numFmtId="0" fontId="75" fillId="58" borderId="0" xfId="2377" applyFont="1" applyFill="1" applyBorder="1" applyAlignment="1"/>
    <xf numFmtId="0" fontId="66" fillId="57" borderId="0" xfId="2879" applyFont="1" applyFill="1" applyBorder="1" applyAlignment="1">
      <alignment horizontal="center" vertical="center" wrapText="1"/>
    </xf>
    <xf numFmtId="0" fontId="76" fillId="0" borderId="0" xfId="0" applyFont="1" applyBorder="1" applyAlignment="1">
      <alignment wrapText="1"/>
    </xf>
    <xf numFmtId="0" fontId="72" fillId="0" borderId="0" xfId="0" applyFont="1" applyAlignment="1">
      <alignment horizontal="left" wrapText="1"/>
    </xf>
    <xf numFmtId="0" fontId="0" fillId="61" borderId="0" xfId="0" applyFill="1"/>
    <xf numFmtId="0" fontId="0" fillId="62" borderId="0" xfId="0" applyFill="1"/>
    <xf numFmtId="0" fontId="100" fillId="0" borderId="0" xfId="0" applyFont="1" applyAlignment="1">
      <alignment horizontal="left"/>
    </xf>
    <xf numFmtId="0" fontId="109" fillId="0" borderId="0" xfId="0" applyFont="1" applyAlignment="1">
      <alignment vertical="center" wrapText="1"/>
    </xf>
    <xf numFmtId="0" fontId="108" fillId="0" borderId="0" xfId="0" applyFont="1" applyAlignment="1">
      <alignment vertical="center"/>
    </xf>
    <xf numFmtId="0" fontId="108" fillId="0" borderId="0" xfId="0" applyFont="1" applyAlignment="1">
      <alignment horizontal="center" vertical="center"/>
    </xf>
    <xf numFmtId="0" fontId="44" fillId="0" borderId="0" xfId="1408" applyAlignment="1">
      <alignment horizontal="center"/>
    </xf>
    <xf numFmtId="0" fontId="72" fillId="0" borderId="25" xfId="0" applyFont="1" applyBorder="1" applyAlignment="1">
      <alignment horizontal="left" wrapText="1"/>
    </xf>
    <xf numFmtId="0" fontId="96" fillId="0" borderId="0" xfId="0" applyFont="1" applyAlignment="1">
      <alignment wrapText="1"/>
    </xf>
    <xf numFmtId="0" fontId="72" fillId="0" borderId="25" xfId="0" applyFont="1" applyBorder="1" applyAlignment="1">
      <alignment horizontal="left" vertical="center" wrapText="1"/>
    </xf>
    <xf numFmtId="0" fontId="102" fillId="0" borderId="0" xfId="0" applyFont="1" applyAlignment="1">
      <alignment horizontal="center"/>
    </xf>
    <xf numFmtId="0" fontId="70" fillId="0" borderId="0" xfId="0" applyFont="1" applyAlignment="1">
      <alignment horizontal="left" vertical="center"/>
    </xf>
    <xf numFmtId="0" fontId="101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101" fillId="0" borderId="0" xfId="0" applyFont="1" applyAlignment="1">
      <alignment horizontal="left" vertical="center"/>
    </xf>
    <xf numFmtId="0" fontId="102" fillId="0" borderId="0" xfId="0" applyFont="1" applyAlignment="1">
      <alignment horizontal="left"/>
    </xf>
    <xf numFmtId="0" fontId="76" fillId="0" borderId="0" xfId="0" applyFont="1" applyAlignment="1">
      <alignment horizontal="left" wrapText="1"/>
    </xf>
    <xf numFmtId="0" fontId="111" fillId="0" borderId="0" xfId="0" applyFont="1"/>
    <xf numFmtId="0" fontId="84" fillId="0" borderId="0" xfId="0" applyFont="1"/>
    <xf numFmtId="0" fontId="84" fillId="0" borderId="0" xfId="0" applyFont="1" applyAlignment="1">
      <alignment horizontal="center" vertical="center"/>
    </xf>
    <xf numFmtId="0" fontId="44" fillId="58" borderId="0" xfId="1408" applyFill="1" applyAlignment="1">
      <alignment horizontal="left" vertical="center"/>
    </xf>
    <xf numFmtId="0" fontId="75" fillId="58" borderId="0" xfId="2377" applyFont="1" applyFill="1" applyBorder="1" applyAlignment="1">
      <alignment vertical="center" wrapText="1"/>
    </xf>
    <xf numFmtId="0" fontId="75" fillId="58" borderId="0" xfId="2377" applyFont="1" applyFill="1" applyBorder="1" applyAlignment="1">
      <alignment horizontal="left" vertical="center" wrapText="1"/>
    </xf>
    <xf numFmtId="0" fontId="65" fillId="57" borderId="0" xfId="2377" applyFont="1" applyFill="1" applyBorder="1" applyAlignment="1">
      <alignment horizontal="center" vertical="center"/>
    </xf>
    <xf numFmtId="0" fontId="76" fillId="58" borderId="0" xfId="2879" applyFont="1" applyFill="1" applyBorder="1" applyAlignment="1">
      <alignment horizontal="left" vertical="center" wrapText="1"/>
    </xf>
    <xf numFmtId="0" fontId="76" fillId="58" borderId="0" xfId="2879" applyFont="1" applyFill="1" applyBorder="1" applyAlignment="1">
      <alignment vertical="center" wrapText="1"/>
    </xf>
    <xf numFmtId="0" fontId="72" fillId="0" borderId="0" xfId="1408" applyFont="1" applyAlignment="1"/>
    <xf numFmtId="0" fontId="112" fillId="0" borderId="0" xfId="0" applyFont="1"/>
    <xf numFmtId="0" fontId="112" fillId="0" borderId="0" xfId="0" applyFont="1" applyAlignment="1">
      <alignment horizontal="center" vertical="center"/>
    </xf>
    <xf numFmtId="0" fontId="113" fillId="0" borderId="0" xfId="0" applyFont="1"/>
    <xf numFmtId="0" fontId="114" fillId="0" borderId="0" xfId="1408" applyFont="1" applyAlignment="1">
      <alignment vertical="center"/>
    </xf>
    <xf numFmtId="0" fontId="114" fillId="0" borderId="0" xfId="1408" applyFont="1" applyAlignment="1">
      <alignment horizontal="center" vertical="center"/>
    </xf>
    <xf numFmtId="0" fontId="96" fillId="0" borderId="0" xfId="0" applyFont="1" applyAlignment="1">
      <alignment horizontal="center"/>
    </xf>
    <xf numFmtId="0" fontId="44" fillId="0" borderId="0" xfId="1408" applyAlignment="1">
      <alignment horizontal="left" wrapText="1"/>
    </xf>
    <xf numFmtId="0" fontId="110" fillId="0" borderId="0" xfId="0" applyFont="1" applyAlignment="1">
      <alignment horizontal="center"/>
    </xf>
    <xf numFmtId="0" fontId="67" fillId="0" borderId="0" xfId="1408" applyFont="1" applyAlignment="1">
      <alignment horizontal="left"/>
    </xf>
    <xf numFmtId="0" fontId="69" fillId="0" borderId="0" xfId="0" applyFont="1" applyBorder="1" applyAlignment="1">
      <alignment horizontal="center"/>
    </xf>
    <xf numFmtId="0" fontId="115" fillId="0" borderId="0" xfId="0" applyFont="1" applyAlignment="1">
      <alignment horizontal="center"/>
    </xf>
    <xf numFmtId="0" fontId="80" fillId="57" borderId="0" xfId="1408" applyFont="1" applyFill="1" applyAlignment="1">
      <alignment horizontal="left" vertical="center"/>
    </xf>
    <xf numFmtId="0" fontId="72" fillId="58" borderId="0" xfId="0" applyFont="1" applyFill="1" applyAlignment="1">
      <alignment horizontal="left"/>
    </xf>
    <xf numFmtId="0" fontId="72" fillId="58" borderId="0" xfId="0" applyFont="1" applyFill="1" applyBorder="1" applyAlignment="1">
      <alignment horizontal="left"/>
    </xf>
    <xf numFmtId="0" fontId="116" fillId="0" borderId="0" xfId="0" applyFont="1"/>
    <xf numFmtId="0" fontId="116" fillId="0" borderId="0" xfId="0" applyFont="1" applyAlignment="1">
      <alignment horizontal="center" wrapText="1"/>
    </xf>
    <xf numFmtId="0" fontId="117" fillId="0" borderId="0" xfId="0" applyFont="1" applyAlignment="1">
      <alignment horizontal="center"/>
    </xf>
    <xf numFmtId="0" fontId="80" fillId="0" borderId="0" xfId="1408" applyFont="1" applyAlignment="1">
      <alignment horizontal="left" vertical="center"/>
    </xf>
    <xf numFmtId="0" fontId="81" fillId="58" borderId="0" xfId="1408" applyFont="1" applyFill="1" applyAlignment="1">
      <alignment horizontal="left"/>
    </xf>
    <xf numFmtId="0" fontId="84" fillId="0" borderId="0" xfId="0" applyFont="1" applyAlignment="1">
      <alignment wrapText="1"/>
    </xf>
    <xf numFmtId="0" fontId="69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81" fillId="57" borderId="0" xfId="1408" applyFont="1" applyFill="1"/>
    <xf numFmtId="0" fontId="81" fillId="57" borderId="0" xfId="1408" applyFont="1" applyFill="1" applyBorder="1" applyAlignment="1">
      <alignment horizontal="left" vertical="center"/>
    </xf>
    <xf numFmtId="0" fontId="73" fillId="0" borderId="0" xfId="0" applyFont="1" applyAlignment="1">
      <alignment vertical="center" wrapText="1"/>
    </xf>
    <xf numFmtId="0" fontId="72" fillId="57" borderId="0" xfId="0" applyFont="1" applyFill="1" applyAlignment="1">
      <alignment horizontal="left" vertical="center"/>
    </xf>
    <xf numFmtId="0" fontId="81" fillId="58" borderId="0" xfId="1408" applyFont="1" applyFill="1" applyAlignment="1">
      <alignment horizontal="left" vertical="center"/>
    </xf>
    <xf numFmtId="0" fontId="44" fillId="58" borderId="0" xfId="1408" applyFill="1" applyAlignment="1">
      <alignment horizontal="left"/>
    </xf>
    <xf numFmtId="1" fontId="0" fillId="62" borderId="23" xfId="0" applyNumberFormat="1" applyFill="1" applyBorder="1" applyAlignment="1">
      <alignment horizontal="left"/>
    </xf>
    <xf numFmtId="0" fontId="120" fillId="0" borderId="0" xfId="0" applyFont="1"/>
    <xf numFmtId="0" fontId="120" fillId="58" borderId="0" xfId="2879" applyFont="1" applyFill="1" applyBorder="1" applyAlignment="1">
      <alignment horizontal="left" wrapText="1"/>
    </xf>
    <xf numFmtId="0" fontId="120" fillId="58" borderId="0" xfId="2879" applyFont="1" applyFill="1" applyBorder="1" applyAlignment="1">
      <alignment horizontal="center" wrapText="1"/>
    </xf>
    <xf numFmtId="0" fontId="120" fillId="58" borderId="0" xfId="2377" applyFont="1" applyFill="1" applyBorder="1" applyAlignment="1">
      <alignment horizontal="left"/>
    </xf>
    <xf numFmtId="0" fontId="120" fillId="58" borderId="0" xfId="2377" applyFont="1" applyFill="1" applyBorder="1"/>
    <xf numFmtId="0" fontId="121" fillId="58" borderId="0" xfId="2879" applyFont="1" applyFill="1" applyBorder="1" applyAlignment="1">
      <alignment wrapText="1"/>
    </xf>
    <xf numFmtId="0" fontId="122" fillId="58" borderId="0" xfId="1408" applyFont="1" applyFill="1" applyBorder="1" applyAlignment="1">
      <alignment horizontal="left"/>
    </xf>
    <xf numFmtId="0" fontId="120" fillId="0" borderId="0" xfId="0" applyFont="1" applyAlignment="1">
      <alignment horizontal="center"/>
    </xf>
    <xf numFmtId="0" fontId="120" fillId="0" borderId="0" xfId="0" applyFont="1" applyAlignment="1">
      <alignment vertical="center"/>
    </xf>
    <xf numFmtId="0" fontId="120" fillId="0" borderId="0" xfId="0" applyFont="1" applyAlignment="1">
      <alignment horizontal="center" vertical="center"/>
    </xf>
    <xf numFmtId="0" fontId="120" fillId="0" borderId="0" xfId="0" applyFont="1" applyAlignment="1">
      <alignment vertical="center" wrapText="1"/>
    </xf>
    <xf numFmtId="0" fontId="122" fillId="57" borderId="0" xfId="1408" applyFont="1" applyFill="1" applyBorder="1" applyAlignment="1">
      <alignment horizontal="left"/>
    </xf>
    <xf numFmtId="0" fontId="120" fillId="58" borderId="0" xfId="2879" applyFont="1" applyFill="1" applyBorder="1" applyAlignment="1">
      <alignment horizontal="center" vertical="center" wrapText="1"/>
    </xf>
    <xf numFmtId="0" fontId="120" fillId="58" borderId="0" xfId="2879" applyFont="1" applyFill="1" applyBorder="1" applyAlignment="1">
      <alignment horizontal="left" vertical="center" wrapText="1"/>
    </xf>
    <xf numFmtId="0" fontId="122" fillId="58" borderId="0" xfId="1408" applyFont="1" applyFill="1" applyBorder="1" applyAlignment="1">
      <alignment horizontal="left" vertical="center"/>
    </xf>
    <xf numFmtId="0" fontId="120" fillId="0" borderId="0" xfId="0" applyFont="1" applyAlignment="1">
      <alignment horizontal="left" vertical="center"/>
    </xf>
    <xf numFmtId="0" fontId="121" fillId="58" borderId="0" xfId="2879" applyFont="1" applyFill="1" applyBorder="1" applyAlignment="1">
      <alignment vertical="center" wrapText="1"/>
    </xf>
    <xf numFmtId="0" fontId="83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/>
    </xf>
    <xf numFmtId="0" fontId="120" fillId="0" borderId="0" xfId="0" applyFont="1" applyBorder="1"/>
    <xf numFmtId="0" fontId="120" fillId="0" borderId="0" xfId="0" applyFont="1" applyBorder="1" applyAlignment="1">
      <alignment horizontal="left"/>
    </xf>
    <xf numFmtId="0" fontId="122" fillId="0" borderId="0" xfId="1408" applyFont="1" applyBorder="1" applyAlignment="1">
      <alignment horizontal="left"/>
    </xf>
    <xf numFmtId="0" fontId="126" fillId="0" borderId="0" xfId="0" applyFont="1"/>
    <xf numFmtId="0" fontId="127" fillId="0" borderId="0" xfId="0" applyFont="1" applyAlignment="1">
      <alignment horizontal="center"/>
    </xf>
    <xf numFmtId="0" fontId="121" fillId="0" borderId="0" xfId="0" applyFont="1" applyBorder="1"/>
    <xf numFmtId="0" fontId="120" fillId="0" borderId="0" xfId="0" applyFont="1" applyBorder="1" applyAlignment="1">
      <alignment vertical="center"/>
    </xf>
    <xf numFmtId="0" fontId="120" fillId="0" borderId="0" xfId="0" applyFont="1" applyBorder="1" applyAlignment="1">
      <alignment horizontal="left" vertical="center"/>
    </xf>
    <xf numFmtId="0" fontId="122" fillId="0" borderId="0" xfId="1408" applyFont="1" applyBorder="1" applyAlignment="1">
      <alignment horizontal="left" vertical="center"/>
    </xf>
    <xf numFmtId="0" fontId="44" fillId="0" borderId="0" xfId="1408" applyBorder="1" applyAlignment="1">
      <alignment horizontal="left" vertical="center"/>
    </xf>
    <xf numFmtId="0" fontId="122" fillId="0" borderId="0" xfId="1408" applyFont="1" applyAlignment="1">
      <alignment horizontal="left" vertical="center"/>
    </xf>
    <xf numFmtId="0" fontId="128" fillId="0" borderId="0" xfId="0" applyFont="1" applyAlignment="1">
      <alignment vertical="center"/>
    </xf>
    <xf numFmtId="0" fontId="129" fillId="0" borderId="0" xfId="0" applyFont="1"/>
    <xf numFmtId="0" fontId="128" fillId="0" borderId="0" xfId="0" applyFont="1" applyAlignment="1">
      <alignment vertical="center" wrapText="1"/>
    </xf>
    <xf numFmtId="0" fontId="44" fillId="58" borderId="0" xfId="1408" applyFill="1" applyBorder="1" applyAlignment="1">
      <alignment horizontal="left"/>
    </xf>
    <xf numFmtId="0" fontId="44" fillId="57" borderId="0" xfId="1408" applyFill="1" applyBorder="1" applyAlignment="1">
      <alignment horizontal="left" vertical="center"/>
    </xf>
    <xf numFmtId="0" fontId="72" fillId="0" borderId="23" xfId="0" applyFont="1" applyBorder="1"/>
    <xf numFmtId="0" fontId="120" fillId="0" borderId="23" xfId="0" applyFont="1" applyBorder="1"/>
    <xf numFmtId="0" fontId="121" fillId="0" borderId="23" xfId="0" applyFont="1" applyBorder="1" applyAlignment="1">
      <alignment vertical="center"/>
    </xf>
    <xf numFmtId="0" fontId="120" fillId="58" borderId="23" xfId="0" applyFont="1" applyFill="1" applyBorder="1" applyAlignment="1">
      <alignment vertical="center"/>
    </xf>
    <xf numFmtId="0" fontId="121" fillId="0" borderId="23" xfId="0" applyFont="1" applyBorder="1" applyAlignment="1">
      <alignment vertical="center" wrapText="1"/>
    </xf>
    <xf numFmtId="0" fontId="120" fillId="0" borderId="23" xfId="0" applyFont="1" applyBorder="1" applyAlignment="1">
      <alignment horizontal="center" vertical="center" wrapText="1"/>
    </xf>
    <xf numFmtId="0" fontId="123" fillId="0" borderId="23" xfId="1408" applyFont="1" applyBorder="1" applyAlignment="1">
      <alignment vertical="center"/>
    </xf>
    <xf numFmtId="0" fontId="120" fillId="0" borderId="23" xfId="0" applyFont="1" applyBorder="1" applyAlignment="1">
      <alignment vertical="center"/>
    </xf>
    <xf numFmtId="0" fontId="121" fillId="58" borderId="23" xfId="0" applyFont="1" applyFill="1" applyBorder="1" applyAlignment="1">
      <alignment vertical="center"/>
    </xf>
    <xf numFmtId="0" fontId="120" fillId="0" borderId="23" xfId="0" applyFont="1" applyBorder="1" applyAlignment="1">
      <alignment horizontal="center" vertical="center"/>
    </xf>
    <xf numFmtId="0" fontId="120" fillId="0" borderId="23" xfId="0" applyFont="1" applyBorder="1" applyAlignment="1">
      <alignment vertical="center" wrapText="1"/>
    </xf>
    <xf numFmtId="0" fontId="120" fillId="58" borderId="23" xfId="2377" applyFont="1" applyFill="1" applyBorder="1" applyAlignment="1">
      <alignment vertical="center"/>
    </xf>
    <xf numFmtId="0" fontId="122" fillId="0" borderId="23" xfId="1408" applyFont="1" applyBorder="1" applyAlignment="1">
      <alignment vertical="center"/>
    </xf>
    <xf numFmtId="0" fontId="120" fillId="0" borderId="23" xfId="1408" applyFont="1" applyBorder="1" applyAlignment="1">
      <alignment vertical="center"/>
    </xf>
    <xf numFmtId="0" fontId="120" fillId="58" borderId="23" xfId="2879" applyFont="1" applyFill="1" applyBorder="1" applyAlignment="1">
      <alignment horizontal="center" vertical="center" wrapText="1"/>
    </xf>
    <xf numFmtId="0" fontId="120" fillId="58" borderId="23" xfId="2879" applyFont="1" applyFill="1" applyBorder="1" applyAlignment="1">
      <alignment horizontal="left" vertical="center" wrapText="1"/>
    </xf>
    <xf numFmtId="0" fontId="120" fillId="58" borderId="23" xfId="2879" applyFont="1" applyFill="1" applyBorder="1" applyAlignment="1">
      <alignment vertical="center"/>
    </xf>
    <xf numFmtId="0" fontId="122" fillId="58" borderId="23" xfId="1408" applyFont="1" applyFill="1" applyBorder="1" applyAlignment="1">
      <alignment horizontal="left" vertical="center" wrapText="1"/>
    </xf>
    <xf numFmtId="0" fontId="122" fillId="58" borderId="23" xfId="1408" applyFont="1" applyFill="1" applyBorder="1" applyAlignment="1">
      <alignment horizontal="left" vertical="center"/>
    </xf>
    <xf numFmtId="0" fontId="120" fillId="58" borderId="23" xfId="2377" applyFont="1" applyFill="1" applyBorder="1" applyAlignment="1">
      <alignment horizontal="center" vertical="center"/>
    </xf>
    <xf numFmtId="14" fontId="120" fillId="58" borderId="23" xfId="2377" applyNumberFormat="1" applyFont="1" applyFill="1" applyBorder="1" applyAlignment="1">
      <alignment horizontal="center" vertical="center"/>
    </xf>
    <xf numFmtId="0" fontId="120" fillId="58" borderId="23" xfId="2377" applyFont="1" applyFill="1" applyBorder="1" applyAlignment="1">
      <alignment horizontal="center" vertical="center" wrapText="1"/>
    </xf>
    <xf numFmtId="0" fontId="120" fillId="0" borderId="23" xfId="0" applyFont="1" applyBorder="1" applyAlignment="1">
      <alignment horizontal="left" vertical="center"/>
    </xf>
    <xf numFmtId="0" fontId="121" fillId="57" borderId="23" xfId="0" applyFont="1" applyFill="1" applyBorder="1" applyAlignment="1">
      <alignment vertical="center"/>
    </xf>
    <xf numFmtId="0" fontId="121" fillId="58" borderId="23" xfId="2879" applyFont="1" applyFill="1" applyBorder="1" applyAlignment="1">
      <alignment vertical="center" wrapText="1"/>
    </xf>
    <xf numFmtId="0" fontId="120" fillId="58" borderId="23" xfId="0" applyFont="1" applyFill="1" applyBorder="1" applyAlignment="1">
      <alignment horizontal="center" vertical="center"/>
    </xf>
    <xf numFmtId="0" fontId="120" fillId="58" borderId="23" xfId="2377" applyFont="1" applyFill="1" applyBorder="1" applyAlignment="1">
      <alignment horizontal="left" vertical="center"/>
    </xf>
    <xf numFmtId="0" fontId="120" fillId="0" borderId="23" xfId="0" applyFont="1" applyBorder="1" applyAlignment="1">
      <alignment horizontal="justify" vertical="center"/>
    </xf>
    <xf numFmtId="0" fontId="120" fillId="58" borderId="23" xfId="2879" applyFont="1" applyFill="1" applyBorder="1" applyAlignment="1">
      <alignment horizontal="right" vertical="center" wrapText="1"/>
    </xf>
    <xf numFmtId="0" fontId="120" fillId="58" borderId="23" xfId="0" applyFont="1" applyFill="1" applyBorder="1" applyAlignment="1">
      <alignment horizontal="center" vertical="center" wrapText="1"/>
    </xf>
    <xf numFmtId="0" fontId="120" fillId="57" borderId="23" xfId="2377" applyFont="1" applyFill="1" applyBorder="1" applyAlignment="1">
      <alignment horizontal="left" vertical="center"/>
    </xf>
    <xf numFmtId="0" fontId="122" fillId="57" borderId="23" xfId="1408" applyFont="1" applyFill="1" applyBorder="1" applyAlignment="1">
      <alignment horizontal="left" vertical="center"/>
    </xf>
    <xf numFmtId="0" fontId="120" fillId="58" borderId="23" xfId="2377" applyFont="1" applyFill="1" applyBorder="1" applyAlignment="1"/>
    <xf numFmtId="0" fontId="120" fillId="58" borderId="23" xfId="2879" applyFont="1" applyFill="1" applyBorder="1" applyAlignment="1">
      <alignment horizontal="center" wrapText="1"/>
    </xf>
    <xf numFmtId="0" fontId="120" fillId="58" borderId="23" xfId="2879" applyFont="1" applyFill="1" applyBorder="1" applyAlignment="1">
      <alignment wrapText="1"/>
    </xf>
    <xf numFmtId="0" fontId="120" fillId="57" borderId="23" xfId="2879" applyFont="1" applyFill="1" applyBorder="1" applyAlignment="1">
      <alignment horizontal="center" wrapText="1"/>
    </xf>
    <xf numFmtId="0" fontId="120" fillId="58" borderId="23" xfId="2377" applyFont="1" applyFill="1" applyBorder="1" applyAlignment="1">
      <alignment horizontal="left"/>
    </xf>
    <xf numFmtId="0" fontId="120" fillId="58" borderId="23" xfId="2377" applyFont="1" applyFill="1" applyBorder="1" applyAlignment="1">
      <alignment horizontal="center"/>
    </xf>
    <xf numFmtId="14" fontId="120" fillId="58" borderId="23" xfId="2377" applyNumberFormat="1" applyFont="1" applyFill="1" applyBorder="1" applyAlignment="1">
      <alignment horizontal="center"/>
    </xf>
    <xf numFmtId="0" fontId="120" fillId="58" borderId="23" xfId="2377" applyFont="1" applyFill="1" applyBorder="1" applyAlignment="1">
      <alignment horizontal="center" wrapText="1"/>
    </xf>
    <xf numFmtId="0" fontId="120" fillId="0" borderId="23" xfId="0" applyFont="1" applyBorder="1" applyAlignment="1">
      <alignment horizontal="left" vertical="center" wrapText="1"/>
    </xf>
    <xf numFmtId="0" fontId="124" fillId="0" borderId="23" xfId="1408" applyFont="1" applyBorder="1" applyAlignment="1">
      <alignment vertical="center"/>
    </xf>
    <xf numFmtId="0" fontId="125" fillId="0" borderId="23" xfId="0" applyFont="1" applyBorder="1" applyAlignment="1">
      <alignment horizontal="left" vertical="center" wrapText="1"/>
    </xf>
    <xf numFmtId="0" fontId="125" fillId="0" borderId="23" xfId="0" applyFont="1" applyBorder="1" applyAlignment="1">
      <alignment horizontal="left" vertical="center"/>
    </xf>
    <xf numFmtId="0" fontId="130" fillId="0" borderId="0" xfId="0" applyFont="1"/>
    <xf numFmtId="0" fontId="71" fillId="0" borderId="23" xfId="0" applyFont="1" applyBorder="1"/>
    <xf numFmtId="0" fontId="71" fillId="0" borderId="23" xfId="0" applyFont="1" applyBorder="1" applyAlignment="1">
      <alignment wrapText="1"/>
    </xf>
    <xf numFmtId="0" fontId="119" fillId="0" borderId="23" xfId="0" applyFont="1" applyBorder="1" applyAlignment="1">
      <alignment horizontal="center"/>
    </xf>
    <xf numFmtId="0" fontId="100" fillId="0" borderId="0" xfId="0" applyFont="1" applyAlignment="1">
      <alignment horizontal="center"/>
    </xf>
    <xf numFmtId="0" fontId="71" fillId="0" borderId="0" xfId="0" applyFont="1" applyBorder="1"/>
    <xf numFmtId="0" fontId="71" fillId="0" borderId="0" xfId="0" applyFont="1" applyBorder="1" applyAlignment="1">
      <alignment wrapText="1"/>
    </xf>
    <xf numFmtId="0" fontId="131" fillId="58" borderId="23" xfId="2377" applyFont="1" applyFill="1" applyBorder="1" applyAlignment="1">
      <alignment vertical="center" readingOrder="1"/>
    </xf>
    <xf numFmtId="0" fontId="131" fillId="58" borderId="23" xfId="0" applyFont="1" applyFill="1" applyBorder="1" applyAlignment="1">
      <alignment vertical="center" wrapText="1" readingOrder="1"/>
    </xf>
    <xf numFmtId="0" fontId="131" fillId="58" borderId="23" xfId="0" applyFont="1" applyFill="1" applyBorder="1" applyAlignment="1">
      <alignment vertical="center" readingOrder="1"/>
    </xf>
    <xf numFmtId="0" fontId="131" fillId="58" borderId="23" xfId="1408" applyFont="1" applyFill="1" applyBorder="1" applyAlignment="1">
      <alignment vertical="center" readingOrder="1"/>
    </xf>
    <xf numFmtId="0" fontId="131" fillId="58" borderId="0" xfId="0" applyFont="1" applyFill="1" applyAlignment="1">
      <alignment vertical="center" wrapText="1" readingOrder="1"/>
    </xf>
    <xf numFmtId="0" fontId="131" fillId="58" borderId="0" xfId="0" applyFont="1" applyFill="1" applyAlignment="1">
      <alignment vertical="center" readingOrder="1"/>
    </xf>
    <xf numFmtId="0" fontId="131" fillId="58" borderId="23" xfId="2879" applyFont="1" applyFill="1" applyBorder="1" applyAlignment="1">
      <alignment vertical="center" wrapText="1" readingOrder="1"/>
    </xf>
    <xf numFmtId="0" fontId="114" fillId="58" borderId="23" xfId="1408" applyFont="1" applyFill="1" applyBorder="1" applyAlignment="1">
      <alignment vertical="center" readingOrder="1"/>
    </xf>
    <xf numFmtId="8" fontId="131" fillId="58" borderId="23" xfId="0" applyNumberFormat="1" applyFont="1" applyFill="1" applyBorder="1" applyAlignment="1">
      <alignment vertical="center" readingOrder="1"/>
    </xf>
    <xf numFmtId="0" fontId="132" fillId="0" borderId="0" xfId="0" applyFont="1"/>
    <xf numFmtId="0" fontId="131" fillId="58" borderId="23" xfId="2879" applyFont="1" applyFill="1" applyBorder="1" applyAlignment="1">
      <alignment vertical="center" readingOrder="1"/>
    </xf>
    <xf numFmtId="0" fontId="133" fillId="0" borderId="0" xfId="0" applyFont="1"/>
    <xf numFmtId="0" fontId="131" fillId="58" borderId="0" xfId="0" applyFont="1" applyFill="1" applyBorder="1" applyAlignment="1">
      <alignment vertical="center" wrapText="1" readingOrder="1"/>
    </xf>
    <xf numFmtId="0" fontId="131" fillId="58" borderId="0" xfId="0" applyFont="1" applyFill="1" applyBorder="1" applyAlignment="1">
      <alignment vertical="center" readingOrder="1"/>
    </xf>
    <xf numFmtId="0" fontId="131" fillId="58" borderId="0" xfId="2879" applyFont="1" applyFill="1" applyBorder="1" applyAlignment="1">
      <alignment vertical="center" wrapText="1" readingOrder="1"/>
    </xf>
    <xf numFmtId="0" fontId="114" fillId="58" borderId="0" xfId="1408" applyFont="1" applyFill="1" applyBorder="1" applyAlignment="1">
      <alignment vertical="center" readingOrder="1"/>
    </xf>
    <xf numFmtId="0" fontId="131" fillId="58" borderId="24" xfId="0" applyFont="1" applyFill="1" applyBorder="1" applyAlignment="1">
      <alignment vertical="center" readingOrder="1"/>
    </xf>
  </cellXfs>
  <cellStyles count="2880">
    <cellStyle name="20 % - Accent1 10" xfId="2"/>
    <cellStyle name="20 % - Accent1 11" xfId="3"/>
    <cellStyle name="20 % - Accent1 2" xfId="4"/>
    <cellStyle name="20 % - Accent1 2 2" xfId="5"/>
    <cellStyle name="20 % - Accent1 2 3" xfId="6"/>
    <cellStyle name="20 % - Accent1 3" xfId="7"/>
    <cellStyle name="20 % - Accent1 3 2" xfId="8"/>
    <cellStyle name="20 % - Accent1 3 2 2" xfId="9"/>
    <cellStyle name="20 % - Accent1 3 3" xfId="10"/>
    <cellStyle name="20 % - Accent1 3_Suivi_factures_fournisseurs_MARS2012-v1(sylvie)" xfId="11"/>
    <cellStyle name="20 % - Accent1 4" xfId="12"/>
    <cellStyle name="20 % - Accent1 4 2" xfId="13"/>
    <cellStyle name="20 % - Accent1 5" xfId="14"/>
    <cellStyle name="20 % - Accent1 5 2" xfId="15"/>
    <cellStyle name="20 % - Accent1 6" xfId="16"/>
    <cellStyle name="20 % - Accent1 7" xfId="17"/>
    <cellStyle name="20 % - Accent1 8" xfId="18"/>
    <cellStyle name="20 % - Accent1 9" xfId="19"/>
    <cellStyle name="20 % - Accent2 10" xfId="20"/>
    <cellStyle name="20 % - Accent2 11" xfId="21"/>
    <cellStyle name="20 % - Accent2 2" xfId="22"/>
    <cellStyle name="20 % - Accent2 2 2" xfId="23"/>
    <cellStyle name="20 % - Accent2 2 3" xfId="24"/>
    <cellStyle name="20 % - Accent2 3" xfId="25"/>
    <cellStyle name="20 % - Accent2 3 2" xfId="26"/>
    <cellStyle name="20 % - Accent2 3 2 2" xfId="27"/>
    <cellStyle name="20 % - Accent2 3 3" xfId="28"/>
    <cellStyle name="20 % - Accent2 3_Suivi_factures_fournisseurs_MARS2012-v1(sylvie)" xfId="29"/>
    <cellStyle name="20 % - Accent2 4" xfId="30"/>
    <cellStyle name="20 % - Accent2 4 2" xfId="31"/>
    <cellStyle name="20 % - Accent2 5" xfId="32"/>
    <cellStyle name="20 % - Accent2 5 2" xfId="33"/>
    <cellStyle name="20 % - Accent2 6" xfId="34"/>
    <cellStyle name="20 % - Accent2 7" xfId="35"/>
    <cellStyle name="20 % - Accent2 8" xfId="36"/>
    <cellStyle name="20 % - Accent2 9" xfId="37"/>
    <cellStyle name="20 % - Accent3 10" xfId="38"/>
    <cellStyle name="20 % - Accent3 11" xfId="39"/>
    <cellStyle name="20 % - Accent3 2" xfId="40"/>
    <cellStyle name="20 % - Accent3 2 2" xfId="41"/>
    <cellStyle name="20 % - Accent3 2 3" xfId="42"/>
    <cellStyle name="20 % - Accent3 3" xfId="43"/>
    <cellStyle name="20 % - Accent3 3 2" xfId="44"/>
    <cellStyle name="20 % - Accent3 3 2 2" xfId="45"/>
    <cellStyle name="20 % - Accent3 3 3" xfId="46"/>
    <cellStyle name="20 % - Accent3 3_Suivi_factures_fournisseurs_MARS2012-v1(sylvie)" xfId="47"/>
    <cellStyle name="20 % - Accent3 4" xfId="48"/>
    <cellStyle name="20 % - Accent3 4 2" xfId="49"/>
    <cellStyle name="20 % - Accent3 5" xfId="50"/>
    <cellStyle name="20 % - Accent3 5 2" xfId="51"/>
    <cellStyle name="20 % - Accent3 6" xfId="52"/>
    <cellStyle name="20 % - Accent3 7" xfId="53"/>
    <cellStyle name="20 % - Accent3 8" xfId="54"/>
    <cellStyle name="20 % - Accent3 9" xfId="55"/>
    <cellStyle name="20 % - Accent4 10" xfId="56"/>
    <cellStyle name="20 % - Accent4 11" xfId="57"/>
    <cellStyle name="20 % - Accent4 2" xfId="58"/>
    <cellStyle name="20 % - Accent4 2 2" xfId="59"/>
    <cellStyle name="20 % - Accent4 2 3" xfId="60"/>
    <cellStyle name="20 % - Accent4 3" xfId="61"/>
    <cellStyle name="20 % - Accent4 3 2" xfId="62"/>
    <cellStyle name="20 % - Accent4 3 2 2" xfId="63"/>
    <cellStyle name="20 % - Accent4 3 3" xfId="64"/>
    <cellStyle name="20 % - Accent4 3_Suivi_factures_fournisseurs_MARS2012-v1(sylvie)" xfId="65"/>
    <cellStyle name="20 % - Accent4 4" xfId="66"/>
    <cellStyle name="20 % - Accent4 4 2" xfId="67"/>
    <cellStyle name="20 % - Accent4 5" xfId="68"/>
    <cellStyle name="20 % - Accent4 5 2" xfId="69"/>
    <cellStyle name="20 % - Accent4 6" xfId="70"/>
    <cellStyle name="20 % - Accent4 7" xfId="71"/>
    <cellStyle name="20 % - Accent4 8" xfId="72"/>
    <cellStyle name="20 % - Accent4 9" xfId="73"/>
    <cellStyle name="20 % - Accent5 10" xfId="74"/>
    <cellStyle name="20 % - Accent5 11" xfId="75"/>
    <cellStyle name="20 % - Accent5 2" xfId="76"/>
    <cellStyle name="20 % - Accent5 2 2" xfId="77"/>
    <cellStyle name="20 % - Accent5 2 3" xfId="78"/>
    <cellStyle name="20 % - Accent5 3" xfId="79"/>
    <cellStyle name="20 % - Accent5 3 2" xfId="80"/>
    <cellStyle name="20 % - Accent5 3 2 2" xfId="81"/>
    <cellStyle name="20 % - Accent5 3 3" xfId="82"/>
    <cellStyle name="20 % - Accent5 3_Suivi_factures_fournisseurs_MARS2012-v1(sylvie)" xfId="83"/>
    <cellStyle name="20 % - Accent5 4" xfId="84"/>
    <cellStyle name="20 % - Accent5 4 2" xfId="85"/>
    <cellStyle name="20 % - Accent5 5" xfId="86"/>
    <cellStyle name="20 % - Accent5 5 2" xfId="87"/>
    <cellStyle name="20 % - Accent5 6" xfId="88"/>
    <cellStyle name="20 % - Accent5 7" xfId="89"/>
    <cellStyle name="20 % - Accent5 8" xfId="90"/>
    <cellStyle name="20 % - Accent5 9" xfId="91"/>
    <cellStyle name="20 % - Accent6 10" xfId="92"/>
    <cellStyle name="20 % - Accent6 11" xfId="93"/>
    <cellStyle name="20 % - Accent6 2" xfId="94"/>
    <cellStyle name="20 % - Accent6 2 2" xfId="95"/>
    <cellStyle name="20 % - Accent6 2 3" xfId="96"/>
    <cellStyle name="20 % - Accent6 3" xfId="97"/>
    <cellStyle name="20 % - Accent6 3 2" xfId="98"/>
    <cellStyle name="20 % - Accent6 3 2 2" xfId="99"/>
    <cellStyle name="20 % - Accent6 3 3" xfId="100"/>
    <cellStyle name="20 % - Accent6 3_Suivi_factures_fournisseurs_MARS2012-v1(sylvie)" xfId="101"/>
    <cellStyle name="20 % - Accent6 4" xfId="102"/>
    <cellStyle name="20 % - Accent6 4 2" xfId="103"/>
    <cellStyle name="20 % - Accent6 5" xfId="104"/>
    <cellStyle name="20 % - Accent6 5 2" xfId="105"/>
    <cellStyle name="20 % - Accent6 6" xfId="106"/>
    <cellStyle name="20 % - Accent6 7" xfId="107"/>
    <cellStyle name="20 % - Accent6 8" xfId="108"/>
    <cellStyle name="20 % - Accent6 9" xfId="109"/>
    <cellStyle name="20% - Accent1" xfId="110"/>
    <cellStyle name="20% - Accent2" xfId="111"/>
    <cellStyle name="20% - Accent3" xfId="112"/>
    <cellStyle name="20% - Accent4" xfId="113"/>
    <cellStyle name="20% - Accent5" xfId="114"/>
    <cellStyle name="20% - Accent6" xfId="115"/>
    <cellStyle name="40 % - Accent1 10" xfId="116"/>
    <cellStyle name="40 % - Accent1 11" xfId="117"/>
    <cellStyle name="40 % - Accent1 2" xfId="118"/>
    <cellStyle name="40 % - Accent1 2 2" xfId="119"/>
    <cellStyle name="40 % - Accent1 2 3" xfId="120"/>
    <cellStyle name="40 % - Accent1 3" xfId="121"/>
    <cellStyle name="40 % - Accent1 3 2" xfId="122"/>
    <cellStyle name="40 % - Accent1 3 2 2" xfId="123"/>
    <cellStyle name="40 % - Accent1 3 3" xfId="124"/>
    <cellStyle name="40 % - Accent1 3_Suivi_factures_fournisseurs_MARS2012-v1(sylvie)" xfId="125"/>
    <cellStyle name="40 % - Accent1 4" xfId="126"/>
    <cellStyle name="40 % - Accent1 4 2" xfId="127"/>
    <cellStyle name="40 % - Accent1 5" xfId="128"/>
    <cellStyle name="40 % - Accent1 5 2" xfId="129"/>
    <cellStyle name="40 % - Accent1 6" xfId="130"/>
    <cellStyle name="40 % - Accent1 7" xfId="131"/>
    <cellStyle name="40 % - Accent1 8" xfId="132"/>
    <cellStyle name="40 % - Accent1 9" xfId="133"/>
    <cellStyle name="40 % - Accent2 10" xfId="134"/>
    <cellStyle name="40 % - Accent2 2" xfId="135"/>
    <cellStyle name="40 % - Accent2 2 2" xfId="136"/>
    <cellStyle name="40 % - Accent2 2 3" xfId="137"/>
    <cellStyle name="40 % - Accent2 3" xfId="138"/>
    <cellStyle name="40 % - Accent2 3 2" xfId="139"/>
    <cellStyle name="40 % - Accent2 4" xfId="140"/>
    <cellStyle name="40 % - Accent2 4 2" xfId="141"/>
    <cellStyle name="40 % - Accent2 5" xfId="142"/>
    <cellStyle name="40 % - Accent2 6" xfId="143"/>
    <cellStyle name="40 % - Accent2 7" xfId="144"/>
    <cellStyle name="40 % - Accent2 8" xfId="145"/>
    <cellStyle name="40 % - Accent2 9" xfId="146"/>
    <cellStyle name="40 % - Accent3 10" xfId="147"/>
    <cellStyle name="40 % - Accent3 11" xfId="148"/>
    <cellStyle name="40 % - Accent3 2" xfId="149"/>
    <cellStyle name="40 % - Accent3 2 2" xfId="150"/>
    <cellStyle name="40 % - Accent3 2 3" xfId="151"/>
    <cellStyle name="40 % - Accent3 3" xfId="152"/>
    <cellStyle name="40 % - Accent3 3 2" xfId="153"/>
    <cellStyle name="40 % - Accent3 3 2 2" xfId="154"/>
    <cellStyle name="40 % - Accent3 3 3" xfId="155"/>
    <cellStyle name="40 % - Accent3 3_Suivi_factures_fournisseurs_MARS2012-v1(sylvie)" xfId="156"/>
    <cellStyle name="40 % - Accent3 4" xfId="157"/>
    <cellStyle name="40 % - Accent3 4 2" xfId="158"/>
    <cellStyle name="40 % - Accent3 5" xfId="159"/>
    <cellStyle name="40 % - Accent3 5 2" xfId="160"/>
    <cellStyle name="40 % - Accent3 6" xfId="161"/>
    <cellStyle name="40 % - Accent3 7" xfId="162"/>
    <cellStyle name="40 % - Accent3 8" xfId="163"/>
    <cellStyle name="40 % - Accent3 9" xfId="164"/>
    <cellStyle name="40 % - Accent4 10" xfId="165"/>
    <cellStyle name="40 % - Accent4 11" xfId="166"/>
    <cellStyle name="40 % - Accent4 2" xfId="167"/>
    <cellStyle name="40 % - Accent4 2 2" xfId="168"/>
    <cellStyle name="40 % - Accent4 2 3" xfId="169"/>
    <cellStyle name="40 % - Accent4 3" xfId="170"/>
    <cellStyle name="40 % - Accent4 3 2" xfId="171"/>
    <cellStyle name="40 % - Accent4 3 2 2" xfId="172"/>
    <cellStyle name="40 % - Accent4 3 3" xfId="173"/>
    <cellStyle name="40 % - Accent4 3_Suivi_factures_fournisseurs_MARS2012-v1(sylvie)" xfId="174"/>
    <cellStyle name="40 % - Accent4 4" xfId="175"/>
    <cellStyle name="40 % - Accent4 4 2" xfId="176"/>
    <cellStyle name="40 % - Accent4 5" xfId="177"/>
    <cellStyle name="40 % - Accent4 5 2" xfId="178"/>
    <cellStyle name="40 % - Accent4 6" xfId="179"/>
    <cellStyle name="40 % - Accent4 7" xfId="180"/>
    <cellStyle name="40 % - Accent4 8" xfId="181"/>
    <cellStyle name="40 % - Accent4 9" xfId="182"/>
    <cellStyle name="40 % - Accent5 10" xfId="183"/>
    <cellStyle name="40 % - Accent5 11" xfId="184"/>
    <cellStyle name="40 % - Accent5 2" xfId="185"/>
    <cellStyle name="40 % - Accent5 2 2" xfId="186"/>
    <cellStyle name="40 % - Accent5 2 3" xfId="187"/>
    <cellStyle name="40 % - Accent5 3" xfId="188"/>
    <cellStyle name="40 % - Accent5 3 2" xfId="189"/>
    <cellStyle name="40 % - Accent5 3 2 2" xfId="190"/>
    <cellStyle name="40 % - Accent5 3 3" xfId="191"/>
    <cellStyle name="40 % - Accent5 3_Suivi_factures_fournisseurs_MARS2012-v1(sylvie)" xfId="192"/>
    <cellStyle name="40 % - Accent5 4" xfId="193"/>
    <cellStyle name="40 % - Accent5 4 2" xfId="194"/>
    <cellStyle name="40 % - Accent5 5" xfId="195"/>
    <cellStyle name="40 % - Accent5 5 2" xfId="196"/>
    <cellStyle name="40 % - Accent5 6" xfId="197"/>
    <cellStyle name="40 % - Accent5 7" xfId="198"/>
    <cellStyle name="40 % - Accent5 8" xfId="199"/>
    <cellStyle name="40 % - Accent5 9" xfId="200"/>
    <cellStyle name="40 % - Accent6 10" xfId="201"/>
    <cellStyle name="40 % - Accent6 11" xfId="202"/>
    <cellStyle name="40 % - Accent6 2" xfId="203"/>
    <cellStyle name="40 % - Accent6 2 2" xfId="204"/>
    <cellStyle name="40 % - Accent6 2 3" xfId="205"/>
    <cellStyle name="40 % - Accent6 3" xfId="206"/>
    <cellStyle name="40 % - Accent6 3 2" xfId="207"/>
    <cellStyle name="40 % - Accent6 3 2 2" xfId="208"/>
    <cellStyle name="40 % - Accent6 3 3" xfId="209"/>
    <cellStyle name="40 % - Accent6 3_Suivi_factures_fournisseurs_MARS2012-v1(sylvie)" xfId="210"/>
    <cellStyle name="40 % - Accent6 4" xfId="211"/>
    <cellStyle name="40 % - Accent6 4 2" xfId="212"/>
    <cellStyle name="40 % - Accent6 5" xfId="213"/>
    <cellStyle name="40 % - Accent6 5 2" xfId="214"/>
    <cellStyle name="40 % - Accent6 6" xfId="215"/>
    <cellStyle name="40 % - Accent6 7" xfId="216"/>
    <cellStyle name="40 % - Accent6 8" xfId="217"/>
    <cellStyle name="40 % - Accent6 9" xfId="218"/>
    <cellStyle name="40% - Accent1" xfId="219"/>
    <cellStyle name="40% - Accent2" xfId="220"/>
    <cellStyle name="40% - Accent3" xfId="221"/>
    <cellStyle name="40% - Accent4" xfId="222"/>
    <cellStyle name="40% - Accent5" xfId="223"/>
    <cellStyle name="40% - Accent6" xfId="224"/>
    <cellStyle name="60 % - Accent1 10" xfId="225"/>
    <cellStyle name="60 % - Accent1 11" xfId="226"/>
    <cellStyle name="60 % - Accent1 2" xfId="227"/>
    <cellStyle name="60 % - Accent1 2 2" xfId="228"/>
    <cellStyle name="60 % - Accent1 2 2 2" xfId="229"/>
    <cellStyle name="60 % - Accent1 2 3" xfId="230"/>
    <cellStyle name="60 % - Accent1 2 3 2" xfId="231"/>
    <cellStyle name="60 % - Accent1 2 4" xfId="232"/>
    <cellStyle name="60 % - Accent1 2 4 2" xfId="233"/>
    <cellStyle name="60 % - Accent1 2 4 3" xfId="234"/>
    <cellStyle name="60 % - Accent1 2 4 3 2" xfId="235"/>
    <cellStyle name="60 % - Accent1 2 4 3 3" xfId="236"/>
    <cellStyle name="60 % - Accent1 2 4 3 3 2" xfId="237"/>
    <cellStyle name="60 % - Accent1 2 5" xfId="238"/>
    <cellStyle name="60 % - Accent1 3" xfId="239"/>
    <cellStyle name="60 % - Accent1 3 2" xfId="240"/>
    <cellStyle name="60 % - Accent1 3_Suivi_factures_fournisseurs_MARS2012-v1(sylvie)" xfId="241"/>
    <cellStyle name="60 % - Accent1 4" xfId="242"/>
    <cellStyle name="60 % - Accent1 5" xfId="243"/>
    <cellStyle name="60 % - Accent1 6" xfId="244"/>
    <cellStyle name="60 % - Accent1 7" xfId="245"/>
    <cellStyle name="60 % - Accent1 8" xfId="246"/>
    <cellStyle name="60 % - Accent1 9" xfId="247"/>
    <cellStyle name="60 % - Accent2 10" xfId="248"/>
    <cellStyle name="60 % - Accent2 2" xfId="249"/>
    <cellStyle name="60 % - Accent2 2 2" xfId="250"/>
    <cellStyle name="60 % - Accent2 2 2 2" xfId="251"/>
    <cellStyle name="60 % - Accent2 2 3" xfId="252"/>
    <cellStyle name="60 % - Accent2 2 3 2" xfId="253"/>
    <cellStyle name="60 % - Accent2 2 4" xfId="254"/>
    <cellStyle name="60 % - Accent2 2 4 2" xfId="255"/>
    <cellStyle name="60 % - Accent2 2 4 3" xfId="256"/>
    <cellStyle name="60 % - Accent2 2 4 3 2" xfId="257"/>
    <cellStyle name="60 % - Accent2 2 4 3 3" xfId="258"/>
    <cellStyle name="60 % - Accent2 2 4 3 3 2" xfId="259"/>
    <cellStyle name="60 % - Accent2 2 5" xfId="260"/>
    <cellStyle name="60 % - Accent2 3" xfId="261"/>
    <cellStyle name="60 % - Accent2 4" xfId="262"/>
    <cellStyle name="60 % - Accent2 5" xfId="263"/>
    <cellStyle name="60 % - Accent2 6" xfId="264"/>
    <cellStyle name="60 % - Accent2 7" xfId="265"/>
    <cellStyle name="60 % - Accent2 8" xfId="266"/>
    <cellStyle name="60 % - Accent2 9" xfId="267"/>
    <cellStyle name="60 % - Accent3 10" xfId="268"/>
    <cellStyle name="60 % - Accent3 11" xfId="269"/>
    <cellStyle name="60 % - Accent3 2" xfId="270"/>
    <cellStyle name="60 % - Accent3 2 2" xfId="271"/>
    <cellStyle name="60 % - Accent3 2 2 2" xfId="272"/>
    <cellStyle name="60 % - Accent3 2 3" xfId="273"/>
    <cellStyle name="60 % - Accent3 2 3 2" xfId="274"/>
    <cellStyle name="60 % - Accent3 2 4" xfId="275"/>
    <cellStyle name="60 % - Accent3 2 4 2" xfId="276"/>
    <cellStyle name="60 % - Accent3 2 4 3" xfId="277"/>
    <cellStyle name="60 % - Accent3 2 4 3 2" xfId="278"/>
    <cellStyle name="60 % - Accent3 2 4 3 3" xfId="279"/>
    <cellStyle name="60 % - Accent3 2 4 3 3 2" xfId="280"/>
    <cellStyle name="60 % - Accent3 2 5" xfId="281"/>
    <cellStyle name="60 % - Accent3 3" xfId="282"/>
    <cellStyle name="60 % - Accent3 3 2" xfId="283"/>
    <cellStyle name="60 % - Accent3 3_Suivi_factures_fournisseurs_MARS2012-v1(sylvie)" xfId="284"/>
    <cellStyle name="60 % - Accent3 4" xfId="285"/>
    <cellStyle name="60 % - Accent3 5" xfId="286"/>
    <cellStyle name="60 % - Accent3 6" xfId="287"/>
    <cellStyle name="60 % - Accent3 7" xfId="288"/>
    <cellStyle name="60 % - Accent3 8" xfId="289"/>
    <cellStyle name="60 % - Accent3 9" xfId="290"/>
    <cellStyle name="60 % - Accent4 10" xfId="291"/>
    <cellStyle name="60 % - Accent4 11" xfId="292"/>
    <cellStyle name="60 % - Accent4 2" xfId="293"/>
    <cellStyle name="60 % - Accent4 2 2" xfId="294"/>
    <cellStyle name="60 % - Accent4 2 2 2" xfId="295"/>
    <cellStyle name="60 % - Accent4 2 3" xfId="296"/>
    <cellStyle name="60 % - Accent4 2 3 2" xfId="297"/>
    <cellStyle name="60 % - Accent4 2 4" xfId="298"/>
    <cellStyle name="60 % - Accent4 2 4 2" xfId="299"/>
    <cellStyle name="60 % - Accent4 2 4 3" xfId="300"/>
    <cellStyle name="60 % - Accent4 2 4 3 2" xfId="301"/>
    <cellStyle name="60 % - Accent4 2 4 3 3" xfId="302"/>
    <cellStyle name="60 % - Accent4 2 4 3 3 2" xfId="303"/>
    <cellStyle name="60 % - Accent4 2 5" xfId="304"/>
    <cellStyle name="60 % - Accent4 3" xfId="305"/>
    <cellStyle name="60 % - Accent4 3 2" xfId="306"/>
    <cellStyle name="60 % - Accent4 3_Suivi_factures_fournisseurs_MARS2012-v1(sylvie)" xfId="307"/>
    <cellStyle name="60 % - Accent4 4" xfId="308"/>
    <cellStyle name="60 % - Accent4 5" xfId="309"/>
    <cellStyle name="60 % - Accent4 6" xfId="310"/>
    <cellStyle name="60 % - Accent4 7" xfId="311"/>
    <cellStyle name="60 % - Accent4 8" xfId="312"/>
    <cellStyle name="60 % - Accent4 9" xfId="313"/>
    <cellStyle name="60 % - Accent5 10" xfId="314"/>
    <cellStyle name="60 % - Accent5 11" xfId="315"/>
    <cellStyle name="60 % - Accent5 2" xfId="316"/>
    <cellStyle name="60 % - Accent5 2 2" xfId="317"/>
    <cellStyle name="60 % - Accent5 2 2 2" xfId="318"/>
    <cellStyle name="60 % - Accent5 2 3" xfId="319"/>
    <cellStyle name="60 % - Accent5 2 3 2" xfId="320"/>
    <cellStyle name="60 % - Accent5 2 4" xfId="321"/>
    <cellStyle name="60 % - Accent5 2 4 2" xfId="322"/>
    <cellStyle name="60 % - Accent5 2 4 3" xfId="323"/>
    <cellStyle name="60 % - Accent5 2 4 3 2" xfId="324"/>
    <cellStyle name="60 % - Accent5 2 4 3 3" xfId="325"/>
    <cellStyle name="60 % - Accent5 2 4 3 3 2" xfId="326"/>
    <cellStyle name="60 % - Accent5 2 5" xfId="327"/>
    <cellStyle name="60 % - Accent5 3" xfId="328"/>
    <cellStyle name="60 % - Accent5 3 2" xfId="329"/>
    <cellStyle name="60 % - Accent5 3_Suivi_factures_fournisseurs_MARS2012-v1(sylvie)" xfId="330"/>
    <cellStyle name="60 % - Accent5 4" xfId="331"/>
    <cellStyle name="60 % - Accent5 5" xfId="332"/>
    <cellStyle name="60 % - Accent5 6" xfId="333"/>
    <cellStyle name="60 % - Accent5 7" xfId="334"/>
    <cellStyle name="60 % - Accent5 8" xfId="335"/>
    <cellStyle name="60 % - Accent5 9" xfId="336"/>
    <cellStyle name="60 % - Accent6 10" xfId="337"/>
    <cellStyle name="60 % - Accent6 11" xfId="338"/>
    <cellStyle name="60 % - Accent6 2" xfId="339"/>
    <cellStyle name="60 % - Accent6 2 2" xfId="340"/>
    <cellStyle name="60 % - Accent6 2 2 2" xfId="341"/>
    <cellStyle name="60 % - Accent6 2 3" xfId="342"/>
    <cellStyle name="60 % - Accent6 2 3 2" xfId="343"/>
    <cellStyle name="60 % - Accent6 2 4" xfId="344"/>
    <cellStyle name="60 % - Accent6 2 4 2" xfId="345"/>
    <cellStyle name="60 % - Accent6 2 4 3" xfId="346"/>
    <cellStyle name="60 % - Accent6 2 4 3 2" xfId="347"/>
    <cellStyle name="60 % - Accent6 2 4 3 3" xfId="348"/>
    <cellStyle name="60 % - Accent6 2 4 3 3 2" xfId="349"/>
    <cellStyle name="60 % - Accent6 2 5" xfId="350"/>
    <cellStyle name="60 % - Accent6 3" xfId="351"/>
    <cellStyle name="60 % - Accent6 3 2" xfId="352"/>
    <cellStyle name="60 % - Accent6 3_Suivi_factures_fournisseurs_MARS2012-v1(sylvie)" xfId="353"/>
    <cellStyle name="60 % - Accent6 4" xfId="354"/>
    <cellStyle name="60 % - Accent6 5" xfId="355"/>
    <cellStyle name="60 % - Accent6 6" xfId="356"/>
    <cellStyle name="60 % - Accent6 7" xfId="357"/>
    <cellStyle name="60 % - Accent6 8" xfId="358"/>
    <cellStyle name="60 % - Accent6 9" xfId="359"/>
    <cellStyle name="60% - Accent1" xfId="360"/>
    <cellStyle name="60% - Accent2" xfId="361"/>
    <cellStyle name="60% - Accent3" xfId="362"/>
    <cellStyle name="60% - Accent4" xfId="363"/>
    <cellStyle name="60% - Accent5" xfId="364"/>
    <cellStyle name="60% - Accent6" xfId="365"/>
    <cellStyle name="Accent1 10" xfId="366"/>
    <cellStyle name="Accent1 11" xfId="367"/>
    <cellStyle name="Accent1 2" xfId="368"/>
    <cellStyle name="Accent1 2 2" xfId="369"/>
    <cellStyle name="Accent1 2 2 2" xfId="370"/>
    <cellStyle name="Accent1 2 3" xfId="371"/>
    <cellStyle name="Accent1 2 3 2" xfId="372"/>
    <cellStyle name="Accent1 2 4" xfId="373"/>
    <cellStyle name="Accent1 2 4 2" xfId="374"/>
    <cellStyle name="Accent1 2 4 3" xfId="375"/>
    <cellStyle name="Accent1 2 4 3 2" xfId="376"/>
    <cellStyle name="Accent1 2 4 3 3" xfId="377"/>
    <cellStyle name="Accent1 2 4 3 3 2" xfId="378"/>
    <cellStyle name="Accent1 2 5" xfId="379"/>
    <cellStyle name="Accent1 3" xfId="380"/>
    <cellStyle name="Accent1 3 2" xfId="381"/>
    <cellStyle name="Accent1 3_Suivi_factures_fournisseurs_MARS2012-v1(sylvie)" xfId="382"/>
    <cellStyle name="Accent1 4" xfId="383"/>
    <cellStyle name="Accent1 5" xfId="384"/>
    <cellStyle name="Accent1 6" xfId="385"/>
    <cellStyle name="Accent1 7" xfId="386"/>
    <cellStyle name="Accent1 8" xfId="387"/>
    <cellStyle name="Accent1 9" xfId="388"/>
    <cellStyle name="Accent2 10" xfId="389"/>
    <cellStyle name="Accent2 2" xfId="390"/>
    <cellStyle name="Accent2 2 2" xfId="391"/>
    <cellStyle name="Accent2 2 2 2" xfId="392"/>
    <cellStyle name="Accent2 2 3" xfId="393"/>
    <cellStyle name="Accent2 2 3 2" xfId="394"/>
    <cellStyle name="Accent2 2 4" xfId="395"/>
    <cellStyle name="Accent2 2 4 2" xfId="396"/>
    <cellStyle name="Accent2 2 4 3" xfId="397"/>
    <cellStyle name="Accent2 2 4 3 2" xfId="398"/>
    <cellStyle name="Accent2 2 4 3 3" xfId="399"/>
    <cellStyle name="Accent2 2 4 3 3 2" xfId="400"/>
    <cellStyle name="Accent2 2 5" xfId="401"/>
    <cellStyle name="Accent2 3" xfId="402"/>
    <cellStyle name="Accent2 4" xfId="403"/>
    <cellStyle name="Accent2 5" xfId="404"/>
    <cellStyle name="Accent2 6" xfId="405"/>
    <cellStyle name="Accent2 7" xfId="406"/>
    <cellStyle name="Accent2 8" xfId="407"/>
    <cellStyle name="Accent2 9" xfId="408"/>
    <cellStyle name="Accent3 10" xfId="409"/>
    <cellStyle name="Accent3 2" xfId="410"/>
    <cellStyle name="Accent3 2 2" xfId="411"/>
    <cellStyle name="Accent3 2 2 2" xfId="412"/>
    <cellStyle name="Accent3 2 3" xfId="413"/>
    <cellStyle name="Accent3 2 3 2" xfId="414"/>
    <cellStyle name="Accent3 2 4" xfId="415"/>
    <cellStyle name="Accent3 2 4 2" xfId="416"/>
    <cellStyle name="Accent3 2 4 3" xfId="417"/>
    <cellStyle name="Accent3 2 4 3 2" xfId="418"/>
    <cellStyle name="Accent3 2 4 3 3" xfId="419"/>
    <cellStyle name="Accent3 2 4 3 3 2" xfId="420"/>
    <cellStyle name="Accent3 2 5" xfId="421"/>
    <cellStyle name="Accent3 3" xfId="422"/>
    <cellStyle name="Accent3 4" xfId="423"/>
    <cellStyle name="Accent3 5" xfId="424"/>
    <cellStyle name="Accent3 6" xfId="425"/>
    <cellStyle name="Accent3 7" xfId="426"/>
    <cellStyle name="Accent3 8" xfId="427"/>
    <cellStyle name="Accent3 9" xfId="428"/>
    <cellStyle name="Accent4 10" xfId="429"/>
    <cellStyle name="Accent4 11" xfId="430"/>
    <cellStyle name="Accent4 2" xfId="431"/>
    <cellStyle name="Accent4 2 2" xfId="432"/>
    <cellStyle name="Accent4 2 2 2" xfId="433"/>
    <cellStyle name="Accent4 2 3" xfId="434"/>
    <cellStyle name="Accent4 2 3 2" xfId="435"/>
    <cellStyle name="Accent4 2 4" xfId="436"/>
    <cellStyle name="Accent4 2 4 2" xfId="437"/>
    <cellStyle name="Accent4 2 4 3" xfId="438"/>
    <cellStyle name="Accent4 2 4 3 2" xfId="439"/>
    <cellStyle name="Accent4 2 4 3 3" xfId="440"/>
    <cellStyle name="Accent4 2 4 3 3 2" xfId="441"/>
    <cellStyle name="Accent4 2 5" xfId="442"/>
    <cellStyle name="Accent4 3" xfId="443"/>
    <cellStyle name="Accent4 3 2" xfId="444"/>
    <cellStyle name="Accent4 3_Suivi_factures_fournisseurs_MARS2012-v1(sylvie)" xfId="445"/>
    <cellStyle name="Accent4 4" xfId="446"/>
    <cellStyle name="Accent4 5" xfId="447"/>
    <cellStyle name="Accent4 6" xfId="448"/>
    <cellStyle name="Accent4 7" xfId="449"/>
    <cellStyle name="Accent4 8" xfId="450"/>
    <cellStyle name="Accent4 9" xfId="451"/>
    <cellStyle name="Accent5 2" xfId="452"/>
    <cellStyle name="Accent5 2 2" xfId="453"/>
    <cellStyle name="Accent5 2 2 2" xfId="454"/>
    <cellStyle name="Accent5 2 3" xfId="455"/>
    <cellStyle name="Accent5 2 3 2" xfId="456"/>
    <cellStyle name="Accent5 2 4" xfId="457"/>
    <cellStyle name="Accent5 2 4 2" xfId="458"/>
    <cellStyle name="Accent5 2 4 3" xfId="459"/>
    <cellStyle name="Accent5 2 4 3 2" xfId="460"/>
    <cellStyle name="Accent5 2 4 3 3" xfId="461"/>
    <cellStyle name="Accent5 2 4 3 3 2" xfId="462"/>
    <cellStyle name="Accent5 2 5" xfId="463"/>
    <cellStyle name="Accent5 3" xfId="464"/>
    <cellStyle name="Accent5 4" xfId="465"/>
    <cellStyle name="Accent5 5" xfId="466"/>
    <cellStyle name="Accent5 6" xfId="467"/>
    <cellStyle name="Accent5 7" xfId="468"/>
    <cellStyle name="Accent5 8" xfId="469"/>
    <cellStyle name="Accent5 9" xfId="470"/>
    <cellStyle name="Accent6 2" xfId="471"/>
    <cellStyle name="Accent6 2 2" xfId="472"/>
    <cellStyle name="Accent6 2 2 2" xfId="473"/>
    <cellStyle name="Accent6 2 3" xfId="474"/>
    <cellStyle name="Accent6 2 3 2" xfId="475"/>
    <cellStyle name="Accent6 2 4" xfId="476"/>
    <cellStyle name="Accent6 2 4 2" xfId="477"/>
    <cellStyle name="Accent6 2 4 3" xfId="478"/>
    <cellStyle name="Accent6 2 4 3 2" xfId="479"/>
    <cellStyle name="Accent6 2 4 3 3" xfId="480"/>
    <cellStyle name="Accent6 2 4 3 3 2" xfId="481"/>
    <cellStyle name="Accent6 2 5" xfId="482"/>
    <cellStyle name="Accent6 3" xfId="483"/>
    <cellStyle name="Accent6 4" xfId="484"/>
    <cellStyle name="Accent6 5" xfId="485"/>
    <cellStyle name="Accent6 6" xfId="486"/>
    <cellStyle name="Accent6 7" xfId="487"/>
    <cellStyle name="Accent6 8" xfId="488"/>
    <cellStyle name="Accent6 9" xfId="489"/>
    <cellStyle name="Avertissement 10" xfId="490"/>
    <cellStyle name="Avertissement 2" xfId="491"/>
    <cellStyle name="Avertissement 2 2" xfId="492"/>
    <cellStyle name="Avertissement 3" xfId="493"/>
    <cellStyle name="Avertissement 4" xfId="494"/>
    <cellStyle name="Avertissement 5" xfId="495"/>
    <cellStyle name="Avertissement 6" xfId="496"/>
    <cellStyle name="Avertissement 7" xfId="497"/>
    <cellStyle name="Avertissement 8" xfId="498"/>
    <cellStyle name="Avertissement 9" xfId="499"/>
    <cellStyle name="Bad" xfId="500"/>
    <cellStyle name="Bon" xfId="501"/>
    <cellStyle name="Calcul 10" xfId="502"/>
    <cellStyle name="Calcul 11" xfId="503"/>
    <cellStyle name="Calcul 2" xfId="504"/>
    <cellStyle name="Calcul 2 2" xfId="505"/>
    <cellStyle name="Calcul 3" xfId="506"/>
    <cellStyle name="Calcul 3 2" xfId="507"/>
    <cellStyle name="Calcul 3_Suivi_factures_fournisseurs_MARS2012-v1(sylvie)" xfId="508"/>
    <cellStyle name="Calcul 4" xfId="509"/>
    <cellStyle name="Calcul 5" xfId="510"/>
    <cellStyle name="Calcul 6" xfId="511"/>
    <cellStyle name="Calcul 7" xfId="512"/>
    <cellStyle name="Calcul 8" xfId="513"/>
    <cellStyle name="Calcul 9" xfId="514"/>
    <cellStyle name="Calculation" xfId="515"/>
    <cellStyle name="Cellule liée 10" xfId="516"/>
    <cellStyle name="Cellule liée 2" xfId="517"/>
    <cellStyle name="Cellule liée 2 2" xfId="518"/>
    <cellStyle name="Cellule liée 3" xfId="519"/>
    <cellStyle name="Cellule liée 4" xfId="520"/>
    <cellStyle name="Cellule liée 5" xfId="521"/>
    <cellStyle name="Cellule liée 6" xfId="522"/>
    <cellStyle name="Cellule liée 7" xfId="523"/>
    <cellStyle name="Cellule liée 8" xfId="524"/>
    <cellStyle name="Cellule liée 9" xfId="525"/>
    <cellStyle name="Check Cell" xfId="526"/>
    <cellStyle name="Commentaire 10" xfId="527"/>
    <cellStyle name="Commentaire 10 2" xfId="528"/>
    <cellStyle name="Commentaire 10 2 2" xfId="529"/>
    <cellStyle name="Commentaire 10 3" xfId="530"/>
    <cellStyle name="Commentaire 10 3 2" xfId="531"/>
    <cellStyle name="Commentaire 10 4" xfId="532"/>
    <cellStyle name="Commentaire 11" xfId="533"/>
    <cellStyle name="Commentaire 11 2" xfId="534"/>
    <cellStyle name="Commentaire 11 2 2" xfId="535"/>
    <cellStyle name="Commentaire 11 3" xfId="536"/>
    <cellStyle name="Commentaire 11 3 2" xfId="537"/>
    <cellStyle name="Commentaire 11 4" xfId="538"/>
    <cellStyle name="Commentaire 12" xfId="539"/>
    <cellStyle name="Commentaire 12 2" xfId="540"/>
    <cellStyle name="Commentaire 12 2 2" xfId="541"/>
    <cellStyle name="Commentaire 12 3" xfId="542"/>
    <cellStyle name="Commentaire 12 3 2" xfId="543"/>
    <cellStyle name="Commentaire 12 4" xfId="544"/>
    <cellStyle name="Commentaire 13" xfId="545"/>
    <cellStyle name="Commentaire 13 2" xfId="546"/>
    <cellStyle name="Commentaire 14" xfId="547"/>
    <cellStyle name="Commentaire 14 2" xfId="548"/>
    <cellStyle name="Commentaire 15" xfId="549"/>
    <cellStyle name="Commentaire 2" xfId="550"/>
    <cellStyle name="Commentaire 2 2" xfId="551"/>
    <cellStyle name="Commentaire 2 2 2" xfId="552"/>
    <cellStyle name="Commentaire 2 2 2 2" xfId="553"/>
    <cellStyle name="Commentaire 2 2 2 2 2" xfId="554"/>
    <cellStyle name="Commentaire 2 2 2 3" xfId="555"/>
    <cellStyle name="Commentaire 2 2 2 3 2" xfId="556"/>
    <cellStyle name="Commentaire 2 2 2 4" xfId="557"/>
    <cellStyle name="Commentaire 2 2 3" xfId="558"/>
    <cellStyle name="Commentaire 2 2 3 2" xfId="559"/>
    <cellStyle name="Commentaire 2 2 4" xfId="560"/>
    <cellStyle name="Commentaire 2 2 4 2" xfId="561"/>
    <cellStyle name="Commentaire 2 2 5" xfId="562"/>
    <cellStyle name="Commentaire 2 3" xfId="563"/>
    <cellStyle name="Commentaire 2 3 2" xfId="564"/>
    <cellStyle name="Commentaire 2 3 2 2" xfId="565"/>
    <cellStyle name="Commentaire 2 3 3" xfId="566"/>
    <cellStyle name="Commentaire 2 3 3 2" xfId="567"/>
    <cellStyle name="Commentaire 2 3 4" xfId="568"/>
    <cellStyle name="Commentaire 2 4" xfId="569"/>
    <cellStyle name="Commentaire 2 4 2" xfId="570"/>
    <cellStyle name="Commentaire 2 5" xfId="571"/>
    <cellStyle name="Commentaire 2 5 2" xfId="572"/>
    <cellStyle name="Commentaire 2 6" xfId="573"/>
    <cellStyle name="Commentaire 2 6 2" xfId="574"/>
    <cellStyle name="Commentaire 2_Suivi_factures_fournisseurs_MARS2012-v1(sylvie)" xfId="575"/>
    <cellStyle name="Commentaire 3" xfId="576"/>
    <cellStyle name="Commentaire 3 2" xfId="577"/>
    <cellStyle name="Commentaire 3 2 2" xfId="578"/>
    <cellStyle name="Commentaire 3 2 2 2" xfId="579"/>
    <cellStyle name="Commentaire 3 2 2 2 2" xfId="580"/>
    <cellStyle name="Commentaire 3 2 2 3" xfId="581"/>
    <cellStyle name="Commentaire 3 2 2 3 2" xfId="582"/>
    <cellStyle name="Commentaire 3 2 2 4" xfId="583"/>
    <cellStyle name="Commentaire 3 2 3" xfId="584"/>
    <cellStyle name="Commentaire 3 2 3 2" xfId="585"/>
    <cellStyle name="Commentaire 3 2 4" xfId="586"/>
    <cellStyle name="Commentaire 3 2 4 2" xfId="587"/>
    <cellStyle name="Commentaire 3 2 5" xfId="588"/>
    <cellStyle name="Commentaire 3 3" xfId="589"/>
    <cellStyle name="Commentaire 3 3 2" xfId="590"/>
    <cellStyle name="Commentaire 3 3 2 2" xfId="591"/>
    <cellStyle name="Commentaire 3 3 3" xfId="592"/>
    <cellStyle name="Commentaire 3 3 3 2" xfId="593"/>
    <cellStyle name="Commentaire 3 3 4" xfId="594"/>
    <cellStyle name="Commentaire 3 4" xfId="595"/>
    <cellStyle name="Commentaire 3 4 2" xfId="596"/>
    <cellStyle name="Commentaire 3 5" xfId="597"/>
    <cellStyle name="Commentaire 3 5 2" xfId="598"/>
    <cellStyle name="Commentaire 3 6" xfId="599"/>
    <cellStyle name="Commentaire 3_Suivi_factures_fournisseurs_MARS2012-v1(sylvie)" xfId="600"/>
    <cellStyle name="Commentaire 4" xfId="601"/>
    <cellStyle name="Commentaire 4 2" xfId="602"/>
    <cellStyle name="Commentaire 4 2 2" xfId="603"/>
    <cellStyle name="Commentaire 4 2 2 2" xfId="604"/>
    <cellStyle name="Commentaire 4 2 3" xfId="605"/>
    <cellStyle name="Commentaire 4 2 3 2" xfId="606"/>
    <cellStyle name="Commentaire 4 2 4" xfId="607"/>
    <cellStyle name="Commentaire 4 3" xfId="608"/>
    <cellStyle name="Commentaire 4 3 2" xfId="609"/>
    <cellStyle name="Commentaire 4 4" xfId="610"/>
    <cellStyle name="Commentaire 4 4 2" xfId="611"/>
    <cellStyle name="Commentaire 4 5" xfId="612"/>
    <cellStyle name="Commentaire 5" xfId="613"/>
    <cellStyle name="Commentaire 5 2" xfId="614"/>
    <cellStyle name="Commentaire 5 2 2" xfId="615"/>
    <cellStyle name="Commentaire 5 2 2 2" xfId="616"/>
    <cellStyle name="Commentaire 5 2 3" xfId="617"/>
    <cellStyle name="Commentaire 5 2 3 2" xfId="618"/>
    <cellStyle name="Commentaire 5 2 4" xfId="619"/>
    <cellStyle name="Commentaire 5 3" xfId="620"/>
    <cellStyle name="Commentaire 5 3 2" xfId="621"/>
    <cellStyle name="Commentaire 5 3 2 2" xfId="622"/>
    <cellStyle name="Commentaire 5 3 3" xfId="623"/>
    <cellStyle name="Commentaire 5 3 3 2" xfId="624"/>
    <cellStyle name="Commentaire 5 3 4" xfId="625"/>
    <cellStyle name="Commentaire 5 4" xfId="626"/>
    <cellStyle name="Commentaire 5 4 2" xfId="627"/>
    <cellStyle name="Commentaire 5 5" xfId="628"/>
    <cellStyle name="Commentaire 5 5 2" xfId="629"/>
    <cellStyle name="Commentaire 5 6" xfId="630"/>
    <cellStyle name="Commentaire 6" xfId="631"/>
    <cellStyle name="Commentaire 6 2" xfId="632"/>
    <cellStyle name="Commentaire 6 2 2" xfId="633"/>
    <cellStyle name="Commentaire 6 2 2 2" xfId="634"/>
    <cellStyle name="Commentaire 6 2 3" xfId="635"/>
    <cellStyle name="Commentaire 6 2 3 2" xfId="636"/>
    <cellStyle name="Commentaire 6 2 4" xfId="637"/>
    <cellStyle name="Commentaire 6 3" xfId="638"/>
    <cellStyle name="Commentaire 6 3 2" xfId="639"/>
    <cellStyle name="Commentaire 6 3 2 2" xfId="640"/>
    <cellStyle name="Commentaire 6 3 2 2 2" xfId="641"/>
    <cellStyle name="Commentaire 6 3 2 3" xfId="642"/>
    <cellStyle name="Commentaire 6 3 2 3 2" xfId="643"/>
    <cellStyle name="Commentaire 6 3 2 4" xfId="644"/>
    <cellStyle name="Commentaire 6 3 3" xfId="645"/>
    <cellStyle name="Commentaire 6 3 3 2" xfId="646"/>
    <cellStyle name="Commentaire 6 3 3 2 2" xfId="647"/>
    <cellStyle name="Commentaire 6 3 3 2 2 2" xfId="648"/>
    <cellStyle name="Commentaire 6 3 3 2 3" xfId="649"/>
    <cellStyle name="Commentaire 6 3 3 2 3 2" xfId="650"/>
    <cellStyle name="Commentaire 6 3 3 2 4" xfId="651"/>
    <cellStyle name="Commentaire 6 3 3 3" xfId="652"/>
    <cellStyle name="Commentaire 6 3 3 3 2" xfId="653"/>
    <cellStyle name="Commentaire 6 3 3 4" xfId="654"/>
    <cellStyle name="Commentaire 6 3 3 4 2" xfId="655"/>
    <cellStyle name="Commentaire 6 3 3 5" xfId="656"/>
    <cellStyle name="Commentaire 6 3 4" xfId="657"/>
    <cellStyle name="Commentaire 6 3 4 2" xfId="658"/>
    <cellStyle name="Commentaire 6 3 5" xfId="659"/>
    <cellStyle name="Commentaire 6 3 5 2" xfId="660"/>
    <cellStyle name="Commentaire 6 3 6" xfId="661"/>
    <cellStyle name="Commentaire 6 4" xfId="662"/>
    <cellStyle name="Commentaire 6 4 2" xfId="663"/>
    <cellStyle name="Commentaire 6 5" xfId="664"/>
    <cellStyle name="Commentaire 6 5 2" xfId="665"/>
    <cellStyle name="Commentaire 6 6" xfId="666"/>
    <cellStyle name="Commentaire 7" xfId="667"/>
    <cellStyle name="Commentaire 7 2" xfId="668"/>
    <cellStyle name="Commentaire 7 2 2" xfId="669"/>
    <cellStyle name="Commentaire 7 3" xfId="670"/>
    <cellStyle name="Commentaire 7 3 2" xfId="671"/>
    <cellStyle name="Commentaire 7 4" xfId="672"/>
    <cellStyle name="Commentaire 8" xfId="673"/>
    <cellStyle name="Commentaire 8 2" xfId="674"/>
    <cellStyle name="Commentaire 8 2 2" xfId="675"/>
    <cellStyle name="Commentaire 8 3" xfId="676"/>
    <cellStyle name="Commentaire 8 3 2" xfId="677"/>
    <cellStyle name="Commentaire 8 4" xfId="678"/>
    <cellStyle name="Commentaire 9" xfId="679"/>
    <cellStyle name="Commentaire 9 2" xfId="680"/>
    <cellStyle name="Commentaire 9 2 2" xfId="681"/>
    <cellStyle name="Commentaire 9 3" xfId="682"/>
    <cellStyle name="Commentaire 9 3 2" xfId="683"/>
    <cellStyle name="Commentaire 9 4" xfId="684"/>
    <cellStyle name="Entrée 10" xfId="685"/>
    <cellStyle name="Entrée 11" xfId="686"/>
    <cellStyle name="Entrée 2" xfId="687"/>
    <cellStyle name="Entrée 2 2" xfId="688"/>
    <cellStyle name="Entrée 3" xfId="689"/>
    <cellStyle name="Entrée 3 2" xfId="690"/>
    <cellStyle name="Entrée 3_Suivi_factures_fournisseurs_MARS2012-v1(sylvie)" xfId="691"/>
    <cellStyle name="Entrée 4" xfId="692"/>
    <cellStyle name="Entrée 5" xfId="693"/>
    <cellStyle name="Entrée 6" xfId="694"/>
    <cellStyle name="Entrée 7" xfId="695"/>
    <cellStyle name="Entrée 8" xfId="696"/>
    <cellStyle name="Entrée 9" xfId="697"/>
    <cellStyle name="Euro" xfId="698"/>
    <cellStyle name="Euro 10" xfId="699"/>
    <cellStyle name="Euro 10 2" xfId="700"/>
    <cellStyle name="Euro 10 2 2" xfId="701"/>
    <cellStyle name="Euro 10 2 2 2" xfId="702"/>
    <cellStyle name="Euro 10 2 3" xfId="703"/>
    <cellStyle name="Euro 10 2 3 2" xfId="704"/>
    <cellStyle name="Euro 10 2 4" xfId="705"/>
    <cellStyle name="Euro 10 3" xfId="706"/>
    <cellStyle name="Euro 10 3 2" xfId="707"/>
    <cellStyle name="Euro 10 3 2 2" xfId="708"/>
    <cellStyle name="Euro 10 3 2 2 2" xfId="709"/>
    <cellStyle name="Euro 10 3 2 3" xfId="710"/>
    <cellStyle name="Euro 10 3 2 3 2" xfId="711"/>
    <cellStyle name="Euro 10 3 2 4" xfId="712"/>
    <cellStyle name="Euro 10 3 3" xfId="713"/>
    <cellStyle name="Euro 10 3 3 2" xfId="714"/>
    <cellStyle name="Euro 10 3 4" xfId="715"/>
    <cellStyle name="Euro 10 3 4 2" xfId="716"/>
    <cellStyle name="Euro 10 3 5" xfId="717"/>
    <cellStyle name="Euro 10 4" xfId="718"/>
    <cellStyle name="Euro 10 4 2" xfId="719"/>
    <cellStyle name="Euro 10 5" xfId="720"/>
    <cellStyle name="Euro 10 5 2" xfId="721"/>
    <cellStyle name="Euro 10 6" xfId="722"/>
    <cellStyle name="Euro 11" xfId="723"/>
    <cellStyle name="Euro 11 2" xfId="724"/>
    <cellStyle name="Euro 11 2 2" xfId="725"/>
    <cellStyle name="Euro 11 2 2 2" xfId="726"/>
    <cellStyle name="Euro 11 2 3" xfId="727"/>
    <cellStyle name="Euro 11 2 3 2" xfId="728"/>
    <cellStyle name="Euro 11 2 4" xfId="729"/>
    <cellStyle name="Euro 11 3" xfId="730"/>
    <cellStyle name="Euro 11 3 2" xfId="731"/>
    <cellStyle name="Euro 11 3 2 2" xfId="732"/>
    <cellStyle name="Euro 11 3 2 2 2" xfId="733"/>
    <cellStyle name="Euro 11 3 2 3" xfId="734"/>
    <cellStyle name="Euro 11 3 2 3 2" xfId="735"/>
    <cellStyle name="Euro 11 3 2 4" xfId="736"/>
    <cellStyle name="Euro 11 3 3" xfId="737"/>
    <cellStyle name="Euro 11 3 3 2" xfId="738"/>
    <cellStyle name="Euro 11 3 4" xfId="739"/>
    <cellStyle name="Euro 11 3 4 2" xfId="740"/>
    <cellStyle name="Euro 11 3 5" xfId="741"/>
    <cellStyle name="Euro 11 4" xfId="742"/>
    <cellStyle name="Euro 11 4 2" xfId="743"/>
    <cellStyle name="Euro 11 5" xfId="744"/>
    <cellStyle name="Euro 11 5 2" xfId="745"/>
    <cellStyle name="Euro 11 6" xfId="746"/>
    <cellStyle name="Euro 12" xfId="747"/>
    <cellStyle name="Euro 12 2" xfId="748"/>
    <cellStyle name="Euro 12 2 2" xfId="749"/>
    <cellStyle name="Euro 12 2 2 2" xfId="750"/>
    <cellStyle name="Euro 12 2 3" xfId="751"/>
    <cellStyle name="Euro 12 2 3 2" xfId="752"/>
    <cellStyle name="Euro 12 2 4" xfId="753"/>
    <cellStyle name="Euro 12 3" xfId="754"/>
    <cellStyle name="Euro 12 3 2" xfId="755"/>
    <cellStyle name="Euro 12 3 2 2" xfId="756"/>
    <cellStyle name="Euro 12 3 2 2 2" xfId="757"/>
    <cellStyle name="Euro 12 3 2 3" xfId="758"/>
    <cellStyle name="Euro 12 3 2 3 2" xfId="759"/>
    <cellStyle name="Euro 12 3 2 4" xfId="760"/>
    <cellStyle name="Euro 12 3 3" xfId="761"/>
    <cellStyle name="Euro 12 3 3 2" xfId="762"/>
    <cellStyle name="Euro 12 3 4" xfId="763"/>
    <cellStyle name="Euro 12 3 4 2" xfId="764"/>
    <cellStyle name="Euro 12 3 5" xfId="765"/>
    <cellStyle name="Euro 12 4" xfId="766"/>
    <cellStyle name="Euro 12 4 2" xfId="767"/>
    <cellStyle name="Euro 12 4 2 2" xfId="768"/>
    <cellStyle name="Euro 12 4 2 2 2" xfId="769"/>
    <cellStyle name="Euro 12 4 2 3" xfId="770"/>
    <cellStyle name="Euro 12 4 2 3 2" xfId="771"/>
    <cellStyle name="Euro 12 4 2 4" xfId="772"/>
    <cellStyle name="Euro 12 4 3" xfId="773"/>
    <cellStyle name="Euro 12 4 3 2" xfId="774"/>
    <cellStyle name="Euro 12 4 4" xfId="775"/>
    <cellStyle name="Euro 12 4 4 2" xfId="776"/>
    <cellStyle name="Euro 12 4 5" xfId="777"/>
    <cellStyle name="Euro 12 5" xfId="778"/>
    <cellStyle name="Euro 12 5 2" xfId="779"/>
    <cellStyle name="Euro 12 5 2 2" xfId="780"/>
    <cellStyle name="Euro 12 5 3" xfId="781"/>
    <cellStyle name="Euro 12 5 3 2" xfId="782"/>
    <cellStyle name="Euro 12 5 4" xfId="783"/>
    <cellStyle name="Euro 12 6" xfId="784"/>
    <cellStyle name="Euro 12 6 2" xfId="785"/>
    <cellStyle name="Euro 12 7" xfId="786"/>
    <cellStyle name="Euro 12 7 2" xfId="787"/>
    <cellStyle name="Euro 12 8" xfId="788"/>
    <cellStyle name="Euro 13" xfId="789"/>
    <cellStyle name="Euro 13 2" xfId="790"/>
    <cellStyle name="Euro 13 2 2" xfId="791"/>
    <cellStyle name="Euro 13 2 2 2" xfId="792"/>
    <cellStyle name="Euro 13 2 3" xfId="793"/>
    <cellStyle name="Euro 13 2 3 2" xfId="794"/>
    <cellStyle name="Euro 13 2 4" xfId="795"/>
    <cellStyle name="Euro 13 3" xfId="796"/>
    <cellStyle name="Euro 13 3 2" xfId="797"/>
    <cellStyle name="Euro 13 4" xfId="798"/>
    <cellStyle name="Euro 13 4 2" xfId="799"/>
    <cellStyle name="Euro 13 5" xfId="800"/>
    <cellStyle name="Euro 14" xfId="801"/>
    <cellStyle name="Euro 14 2" xfId="802"/>
    <cellStyle name="Euro 14 2 2" xfId="803"/>
    <cellStyle name="Euro 14 2 2 2" xfId="804"/>
    <cellStyle name="Euro 14 2 3" xfId="805"/>
    <cellStyle name="Euro 14 2 3 2" xfId="806"/>
    <cellStyle name="Euro 14 2 4" xfId="807"/>
    <cellStyle name="Euro 14 3" xfId="808"/>
    <cellStyle name="Euro 14 3 2" xfId="809"/>
    <cellStyle name="Euro 14 4" xfId="810"/>
    <cellStyle name="Euro 14 4 2" xfId="811"/>
    <cellStyle name="Euro 14 5" xfId="812"/>
    <cellStyle name="Euro 15" xfId="813"/>
    <cellStyle name="Euro 15 2" xfId="814"/>
    <cellStyle name="Euro 15 2 2" xfId="815"/>
    <cellStyle name="Euro 15 2 2 2" xfId="816"/>
    <cellStyle name="Euro 15 2 3" xfId="817"/>
    <cellStyle name="Euro 15 2 3 2" xfId="818"/>
    <cellStyle name="Euro 15 2 4" xfId="819"/>
    <cellStyle name="Euro 15 3" xfId="820"/>
    <cellStyle name="Euro 15 3 2" xfId="821"/>
    <cellStyle name="Euro 15 4" xfId="822"/>
    <cellStyle name="Euro 15 4 2" xfId="823"/>
    <cellStyle name="Euro 15 5" xfId="824"/>
    <cellStyle name="Euro 16" xfId="825"/>
    <cellStyle name="Euro 16 2" xfId="826"/>
    <cellStyle name="Euro 16 2 2" xfId="827"/>
    <cellStyle name="Euro 16 2 2 2" xfId="828"/>
    <cellStyle name="Euro 16 2 3" xfId="829"/>
    <cellStyle name="Euro 16 2 3 2" xfId="830"/>
    <cellStyle name="Euro 16 2 4" xfId="831"/>
    <cellStyle name="Euro 16 3" xfId="832"/>
    <cellStyle name="Euro 16 3 2" xfId="833"/>
    <cellStyle name="Euro 16 3 2 2" xfId="834"/>
    <cellStyle name="Euro 16 3 2 2 2" xfId="835"/>
    <cellStyle name="Euro 16 3 2 3" xfId="836"/>
    <cellStyle name="Euro 16 3 2 3 2" xfId="837"/>
    <cellStyle name="Euro 16 3 2 4" xfId="838"/>
    <cellStyle name="Euro 16 3 3" xfId="839"/>
    <cellStyle name="Euro 16 3 3 2" xfId="840"/>
    <cellStyle name="Euro 16 3 4" xfId="841"/>
    <cellStyle name="Euro 16 3 4 2" xfId="842"/>
    <cellStyle name="Euro 16 3 5" xfId="843"/>
    <cellStyle name="Euro 16 4" xfId="844"/>
    <cellStyle name="Euro 16 4 2" xfId="845"/>
    <cellStyle name="Euro 16 5" xfId="846"/>
    <cellStyle name="Euro 16 5 2" xfId="847"/>
    <cellStyle name="Euro 16 6" xfId="848"/>
    <cellStyle name="Euro 17" xfId="849"/>
    <cellStyle name="Euro 17 2" xfId="850"/>
    <cellStyle name="Euro 17 2 2" xfId="851"/>
    <cellStyle name="Euro 17 2 2 2" xfId="852"/>
    <cellStyle name="Euro 17 2 3" xfId="853"/>
    <cellStyle name="Euro 17 2 3 2" xfId="854"/>
    <cellStyle name="Euro 17 2 4" xfId="855"/>
    <cellStyle name="Euro 17 3" xfId="856"/>
    <cellStyle name="Euro 17 3 2" xfId="857"/>
    <cellStyle name="Euro 17 3 2 2" xfId="858"/>
    <cellStyle name="Euro 17 3 3" xfId="859"/>
    <cellStyle name="Euro 17 3 3 2" xfId="860"/>
    <cellStyle name="Euro 17 3 4" xfId="861"/>
    <cellStyle name="Euro 17 4" xfId="862"/>
    <cellStyle name="Euro 17 4 2" xfId="863"/>
    <cellStyle name="Euro 17 4 2 2" xfId="864"/>
    <cellStyle name="Euro 17 4 2 2 2" xfId="865"/>
    <cellStyle name="Euro 17 4 2 3" xfId="866"/>
    <cellStyle name="Euro 17 4 2 3 2" xfId="867"/>
    <cellStyle name="Euro 17 4 2 4" xfId="868"/>
    <cellStyle name="Euro 17 4 3" xfId="869"/>
    <cellStyle name="Euro 17 4 3 2" xfId="870"/>
    <cellStyle name="Euro 17 4 3 2 2" xfId="871"/>
    <cellStyle name="Euro 17 4 3 2 2 2" xfId="872"/>
    <cellStyle name="Euro 17 4 3 2 3" xfId="873"/>
    <cellStyle name="Euro 17 4 3 2 3 2" xfId="874"/>
    <cellStyle name="Euro 17 4 3 2 4" xfId="875"/>
    <cellStyle name="Euro 17 4 3 3" xfId="876"/>
    <cellStyle name="Euro 17 4 3 3 2" xfId="877"/>
    <cellStyle name="Euro 17 4 3 4" xfId="878"/>
    <cellStyle name="Euro 17 4 3 4 2" xfId="879"/>
    <cellStyle name="Euro 17 4 3 5" xfId="880"/>
    <cellStyle name="Euro 17 4 4" xfId="881"/>
    <cellStyle name="Euro 17 4 4 2" xfId="882"/>
    <cellStyle name="Euro 17 4 5" xfId="883"/>
    <cellStyle name="Euro 17 4 5 2" xfId="884"/>
    <cellStyle name="Euro 17 4 6" xfId="885"/>
    <cellStyle name="Euro 17 5" xfId="886"/>
    <cellStyle name="Euro 17 5 2" xfId="887"/>
    <cellStyle name="Euro 17 5 2 2" xfId="888"/>
    <cellStyle name="Euro 17 5 2 2 2" xfId="889"/>
    <cellStyle name="Euro 17 5 2 3" xfId="890"/>
    <cellStyle name="Euro 17 5 2 3 2" xfId="891"/>
    <cellStyle name="Euro 17 5 2 4" xfId="892"/>
    <cellStyle name="Euro 17 5 3" xfId="893"/>
    <cellStyle name="Euro 17 5 3 2" xfId="894"/>
    <cellStyle name="Euro 17 5 4" xfId="895"/>
    <cellStyle name="Euro 17 5 4 2" xfId="896"/>
    <cellStyle name="Euro 17 5 5" xfId="897"/>
    <cellStyle name="Euro 17 6" xfId="898"/>
    <cellStyle name="Euro 17 6 2" xfId="899"/>
    <cellStyle name="Euro 17 7" xfId="900"/>
    <cellStyle name="Euro 17 7 2" xfId="901"/>
    <cellStyle name="Euro 17 8" xfId="902"/>
    <cellStyle name="Euro 18" xfId="903"/>
    <cellStyle name="Euro 18 2" xfId="904"/>
    <cellStyle name="Euro 18 2 2" xfId="905"/>
    <cellStyle name="Euro 18 2 2 2" xfId="906"/>
    <cellStyle name="Euro 18 2 3" xfId="907"/>
    <cellStyle name="Euro 18 2 3 2" xfId="908"/>
    <cellStyle name="Euro 18 2 4" xfId="909"/>
    <cellStyle name="Euro 18 3" xfId="910"/>
    <cellStyle name="Euro 18 3 2" xfId="911"/>
    <cellStyle name="Euro 18 4" xfId="912"/>
    <cellStyle name="Euro 18 4 2" xfId="913"/>
    <cellStyle name="Euro 18 5" xfId="914"/>
    <cellStyle name="Euro 19" xfId="915"/>
    <cellStyle name="Euro 19 2" xfId="916"/>
    <cellStyle name="Euro 19 2 2" xfId="917"/>
    <cellStyle name="Euro 19 2 2 2" xfId="918"/>
    <cellStyle name="Euro 19 2 3" xfId="919"/>
    <cellStyle name="Euro 19 2 3 2" xfId="920"/>
    <cellStyle name="Euro 19 2 4" xfId="921"/>
    <cellStyle name="Euro 19 3" xfId="922"/>
    <cellStyle name="Euro 19 3 2" xfId="923"/>
    <cellStyle name="Euro 19 4" xfId="924"/>
    <cellStyle name="Euro 19 4 2" xfId="925"/>
    <cellStyle name="Euro 19 5" xfId="926"/>
    <cellStyle name="Euro 2" xfId="927"/>
    <cellStyle name="Euro 2 2" xfId="928"/>
    <cellStyle name="Euro 2 2 2" xfId="929"/>
    <cellStyle name="Euro 2 2 2 2" xfId="930"/>
    <cellStyle name="Euro 2 2 2 2 2" xfId="931"/>
    <cellStyle name="Euro 2 2 2 3" xfId="932"/>
    <cellStyle name="Euro 2 2 2 3 2" xfId="933"/>
    <cellStyle name="Euro 2 2 2 4" xfId="934"/>
    <cellStyle name="Euro 2 2 3" xfId="935"/>
    <cellStyle name="Euro 2 2 3 2" xfId="936"/>
    <cellStyle name="Euro 2 2 4" xfId="937"/>
    <cellStyle name="Euro 2 2 4 2" xfId="938"/>
    <cellStyle name="Euro 2 2 5" xfId="939"/>
    <cellStyle name="Euro 2 3" xfId="940"/>
    <cellStyle name="Euro 2 3 2" xfId="941"/>
    <cellStyle name="Euro 2 3 2 2" xfId="942"/>
    <cellStyle name="Euro 2 3 3" xfId="943"/>
    <cellStyle name="Euro 2 3 3 2" xfId="944"/>
    <cellStyle name="Euro 2 3 4" xfId="945"/>
    <cellStyle name="Euro 2 4" xfId="946"/>
    <cellStyle name="Euro 2 4 2" xfId="947"/>
    <cellStyle name="Euro 2 4 2 2" xfId="948"/>
    <cellStyle name="Euro 2 4 2 2 2" xfId="949"/>
    <cellStyle name="Euro 2 4 2 3" xfId="950"/>
    <cellStyle name="Euro 2 4 2 3 2" xfId="951"/>
    <cellStyle name="Euro 2 4 2 4" xfId="952"/>
    <cellStyle name="Euro 2 4 3" xfId="953"/>
    <cellStyle name="Euro 2 4 3 2" xfId="954"/>
    <cellStyle name="Euro 2 4 4" xfId="955"/>
    <cellStyle name="Euro 2 4 4 2" xfId="956"/>
    <cellStyle name="Euro 2 4 5" xfId="957"/>
    <cellStyle name="Euro 2 5" xfId="958"/>
    <cellStyle name="Euro 2 5 2" xfId="959"/>
    <cellStyle name="Euro 2 6" xfId="960"/>
    <cellStyle name="Euro 2 6 2" xfId="961"/>
    <cellStyle name="Euro 2 7" xfId="962"/>
    <cellStyle name="Euro 20" xfId="963"/>
    <cellStyle name="Euro 20 2" xfId="964"/>
    <cellStyle name="Euro 20 2 2" xfId="965"/>
    <cellStyle name="Euro 20 2 2 2" xfId="966"/>
    <cellStyle name="Euro 20 2 3" xfId="967"/>
    <cellStyle name="Euro 20 2 3 2" xfId="968"/>
    <cellStyle name="Euro 20 2 4" xfId="969"/>
    <cellStyle name="Euro 20 3" xfId="970"/>
    <cellStyle name="Euro 20 3 2" xfId="971"/>
    <cellStyle name="Euro 20 3 2 2" xfId="972"/>
    <cellStyle name="Euro 20 3 2 2 2" xfId="973"/>
    <cellStyle name="Euro 20 3 2 3" xfId="974"/>
    <cellStyle name="Euro 20 3 2 3 2" xfId="975"/>
    <cellStyle name="Euro 20 3 2 4" xfId="976"/>
    <cellStyle name="Euro 20 3 3" xfId="977"/>
    <cellStyle name="Euro 20 3 3 2" xfId="978"/>
    <cellStyle name="Euro 20 3 4" xfId="979"/>
    <cellStyle name="Euro 20 3 4 2" xfId="980"/>
    <cellStyle name="Euro 20 3 5" xfId="981"/>
    <cellStyle name="Euro 20 4" xfId="982"/>
    <cellStyle name="Euro 20 4 2" xfId="983"/>
    <cellStyle name="Euro 20 5" xfId="984"/>
    <cellStyle name="Euro 20 5 2" xfId="985"/>
    <cellStyle name="Euro 20 6" xfId="986"/>
    <cellStyle name="Euro 21" xfId="987"/>
    <cellStyle name="Euro 21 2" xfId="988"/>
    <cellStyle name="Euro 21 2 2" xfId="989"/>
    <cellStyle name="Euro 21 2 2 2" xfId="990"/>
    <cellStyle name="Euro 21 2 3" xfId="991"/>
    <cellStyle name="Euro 21 2 3 2" xfId="992"/>
    <cellStyle name="Euro 21 2 4" xfId="993"/>
    <cellStyle name="Euro 21 3" xfId="994"/>
    <cellStyle name="Euro 21 3 2" xfId="995"/>
    <cellStyle name="Euro 21 4" xfId="996"/>
    <cellStyle name="Euro 21 4 2" xfId="997"/>
    <cellStyle name="Euro 21 5" xfId="998"/>
    <cellStyle name="Euro 22" xfId="999"/>
    <cellStyle name="Euro 22 2" xfId="1000"/>
    <cellStyle name="Euro 22 2 2" xfId="1001"/>
    <cellStyle name="Euro 22 2 2 2" xfId="1002"/>
    <cellStyle name="Euro 22 2 3" xfId="1003"/>
    <cellStyle name="Euro 22 2 3 2" xfId="1004"/>
    <cellStyle name="Euro 22 2 4" xfId="1005"/>
    <cellStyle name="Euro 22 3" xfId="1006"/>
    <cellStyle name="Euro 22 3 2" xfId="1007"/>
    <cellStyle name="Euro 22 4" xfId="1008"/>
    <cellStyle name="Euro 22 4 2" xfId="1009"/>
    <cellStyle name="Euro 22 5" xfId="1010"/>
    <cellStyle name="Euro 23" xfId="1011"/>
    <cellStyle name="Euro 23 2" xfId="1012"/>
    <cellStyle name="Euro 23 2 2" xfId="1013"/>
    <cellStyle name="Euro 23 2 2 2" xfId="1014"/>
    <cellStyle name="Euro 23 2 3" xfId="1015"/>
    <cellStyle name="Euro 23 2 3 2" xfId="1016"/>
    <cellStyle name="Euro 23 2 4" xfId="1017"/>
    <cellStyle name="Euro 23 3" xfId="1018"/>
    <cellStyle name="Euro 23 3 2" xfId="1019"/>
    <cellStyle name="Euro 23 4" xfId="1020"/>
    <cellStyle name="Euro 23 4 2" xfId="1021"/>
    <cellStyle name="Euro 23 5" xfId="1022"/>
    <cellStyle name="Euro 24" xfId="1023"/>
    <cellStyle name="Euro 24 2" xfId="1024"/>
    <cellStyle name="Euro 24 2 2" xfId="1025"/>
    <cellStyle name="Euro 24 2 2 2" xfId="1026"/>
    <cellStyle name="Euro 24 2 3" xfId="1027"/>
    <cellStyle name="Euro 24 2 3 2" xfId="1028"/>
    <cellStyle name="Euro 24 2 4" xfId="1029"/>
    <cellStyle name="Euro 24 3" xfId="1030"/>
    <cellStyle name="Euro 24 3 2" xfId="1031"/>
    <cellStyle name="Euro 24 4" xfId="1032"/>
    <cellStyle name="Euro 24 4 2" xfId="1033"/>
    <cellStyle name="Euro 24 5" xfId="1034"/>
    <cellStyle name="Euro 25" xfId="1035"/>
    <cellStyle name="Euro 25 2" xfId="1036"/>
    <cellStyle name="Euro 25 2 2" xfId="1037"/>
    <cellStyle name="Euro 25 2 2 2" xfId="1038"/>
    <cellStyle name="Euro 25 2 3" xfId="1039"/>
    <cellStyle name="Euro 25 2 3 2" xfId="1040"/>
    <cellStyle name="Euro 25 2 4" xfId="1041"/>
    <cellStyle name="Euro 25 3" xfId="1042"/>
    <cellStyle name="Euro 25 3 2" xfId="1043"/>
    <cellStyle name="Euro 25 4" xfId="1044"/>
    <cellStyle name="Euro 25 4 2" xfId="1045"/>
    <cellStyle name="Euro 25 5" xfId="1046"/>
    <cellStyle name="Euro 26" xfId="1047"/>
    <cellStyle name="Euro 26 2" xfId="1048"/>
    <cellStyle name="Euro 26 2 2" xfId="1049"/>
    <cellStyle name="Euro 26 2 2 2" xfId="1050"/>
    <cellStyle name="Euro 26 2 3" xfId="1051"/>
    <cellStyle name="Euro 26 2 3 2" xfId="1052"/>
    <cellStyle name="Euro 26 2 4" xfId="1053"/>
    <cellStyle name="Euro 26 3" xfId="1054"/>
    <cellStyle name="Euro 26 3 2" xfId="1055"/>
    <cellStyle name="Euro 26 4" xfId="1056"/>
    <cellStyle name="Euro 26 4 2" xfId="1057"/>
    <cellStyle name="Euro 26 5" xfId="1058"/>
    <cellStyle name="Euro 27" xfId="1059"/>
    <cellStyle name="Euro 27 2" xfId="1060"/>
    <cellStyle name="Euro 27 2 2" xfId="1061"/>
    <cellStyle name="Euro 27 2 2 2" xfId="1062"/>
    <cellStyle name="Euro 27 2 3" xfId="1063"/>
    <cellStyle name="Euro 27 2 3 2" xfId="1064"/>
    <cellStyle name="Euro 27 2 4" xfId="1065"/>
    <cellStyle name="Euro 27 3" xfId="1066"/>
    <cellStyle name="Euro 27 3 2" xfId="1067"/>
    <cellStyle name="Euro 27 4" xfId="1068"/>
    <cellStyle name="Euro 27 4 2" xfId="1069"/>
    <cellStyle name="Euro 27 5" xfId="1070"/>
    <cellStyle name="Euro 28" xfId="1071"/>
    <cellStyle name="Euro 28 2" xfId="1072"/>
    <cellStyle name="Euro 29" xfId="1073"/>
    <cellStyle name="Euro 3" xfId="1074"/>
    <cellStyle name="Euro 3 2" xfId="1075"/>
    <cellStyle name="Euro 3 2 2" xfId="1076"/>
    <cellStyle name="Euro 3 2 2 2" xfId="1077"/>
    <cellStyle name="Euro 3 2 2 2 2" xfId="1078"/>
    <cellStyle name="Euro 3 2 2 3" xfId="1079"/>
    <cellStyle name="Euro 3 2 2 3 2" xfId="1080"/>
    <cellStyle name="Euro 3 2 2 4" xfId="1081"/>
    <cellStyle name="Euro 3 2 3" xfId="1082"/>
    <cellStyle name="Euro 3 2 3 2" xfId="1083"/>
    <cellStyle name="Euro 3 2 4" xfId="1084"/>
    <cellStyle name="Euro 3 2 4 2" xfId="1085"/>
    <cellStyle name="Euro 3 2 5" xfId="1086"/>
    <cellStyle name="Euro 3 3" xfId="1087"/>
    <cellStyle name="Euro 3 3 2" xfId="1088"/>
    <cellStyle name="Euro 3 3 2 2" xfId="1089"/>
    <cellStyle name="Euro 3 3 3" xfId="1090"/>
    <cellStyle name="Euro 3 3 3 2" xfId="1091"/>
    <cellStyle name="Euro 3 3 4" xfId="1092"/>
    <cellStyle name="Euro 3 4" xfId="1093"/>
    <cellStyle name="Euro 3 4 2" xfId="1094"/>
    <cellStyle name="Euro 3 4 2 2" xfId="1095"/>
    <cellStyle name="Euro 3 4 2 2 2" xfId="1096"/>
    <cellStyle name="Euro 3 4 2 3" xfId="1097"/>
    <cellStyle name="Euro 3 4 2 3 2" xfId="1098"/>
    <cellStyle name="Euro 3 4 2 4" xfId="1099"/>
    <cellStyle name="Euro 3 4 3" xfId="1100"/>
    <cellStyle name="Euro 3 4 3 2" xfId="1101"/>
    <cellStyle name="Euro 3 4 4" xfId="1102"/>
    <cellStyle name="Euro 3 4 4 2" xfId="1103"/>
    <cellStyle name="Euro 3 4 5" xfId="1104"/>
    <cellStyle name="Euro 3 5" xfId="1105"/>
    <cellStyle name="Euro 3 5 2" xfId="1106"/>
    <cellStyle name="Euro 3 6" xfId="1107"/>
    <cellStyle name="Euro 3 6 2" xfId="1108"/>
    <cellStyle name="Euro 3 7" xfId="1109"/>
    <cellStyle name="Euro 4" xfId="1110"/>
    <cellStyle name="Euro 4 2" xfId="1111"/>
    <cellStyle name="Euro 4 2 2" xfId="1112"/>
    <cellStyle name="Euro 4 2 2 2" xfId="1113"/>
    <cellStyle name="Euro 4 2 2 2 2" xfId="1114"/>
    <cellStyle name="Euro 4 2 2 2 2 2" xfId="1115"/>
    <cellStyle name="Euro 4 2 2 2 3" xfId="1116"/>
    <cellStyle name="Euro 4 2 2 2 3 2" xfId="1117"/>
    <cellStyle name="Euro 4 2 2 2 4" xfId="1118"/>
    <cellStyle name="Euro 4 2 2 3" xfId="1119"/>
    <cellStyle name="Euro 4 2 2 3 2" xfId="1120"/>
    <cellStyle name="Euro 4 2 2 4" xfId="1121"/>
    <cellStyle name="Euro 4 2 2 4 2" xfId="1122"/>
    <cellStyle name="Euro 4 2 2 5" xfId="1123"/>
    <cellStyle name="Euro 4 2 3" xfId="1124"/>
    <cellStyle name="Euro 4 2 3 2" xfId="1125"/>
    <cellStyle name="Euro 4 2 3 2 2" xfId="1126"/>
    <cellStyle name="Euro 4 2 3 3" xfId="1127"/>
    <cellStyle name="Euro 4 2 3 3 2" xfId="1128"/>
    <cellStyle name="Euro 4 2 3 4" xfId="1129"/>
    <cellStyle name="Euro 4 2 4" xfId="1130"/>
    <cellStyle name="Euro 4 2 4 2" xfId="1131"/>
    <cellStyle name="Euro 4 2 5" xfId="1132"/>
    <cellStyle name="Euro 4 2 5 2" xfId="1133"/>
    <cellStyle name="Euro 4 2 6" xfId="1134"/>
    <cellStyle name="Euro 4 3" xfId="1135"/>
    <cellStyle name="Euro 4 3 2" xfId="1136"/>
    <cellStyle name="Euro 4 3 2 2" xfId="1137"/>
    <cellStyle name="Euro 4 3 2 2 2" xfId="1138"/>
    <cellStyle name="Euro 4 3 2 3" xfId="1139"/>
    <cellStyle name="Euro 4 3 2 3 2" xfId="1140"/>
    <cellStyle name="Euro 4 3 2 4" xfId="1141"/>
    <cellStyle name="Euro 4 3 3" xfId="1142"/>
    <cellStyle name="Euro 4 3 3 2" xfId="1143"/>
    <cellStyle name="Euro 4 3 4" xfId="1144"/>
    <cellStyle name="Euro 4 3 4 2" xfId="1145"/>
    <cellStyle name="Euro 4 3 5" xfId="1146"/>
    <cellStyle name="Euro 4 4" xfId="1147"/>
    <cellStyle name="Euro 4 4 2" xfId="1148"/>
    <cellStyle name="Euro 4 4 2 2" xfId="1149"/>
    <cellStyle name="Euro 4 4 3" xfId="1150"/>
    <cellStyle name="Euro 4 4 3 2" xfId="1151"/>
    <cellStyle name="Euro 4 4 4" xfId="1152"/>
    <cellStyle name="Euro 4 5" xfId="1153"/>
    <cellStyle name="Euro 4 5 2" xfId="1154"/>
    <cellStyle name="Euro 4 5 2 2" xfId="1155"/>
    <cellStyle name="Euro 4 5 2 2 2" xfId="1156"/>
    <cellStyle name="Euro 4 5 2 3" xfId="1157"/>
    <cellStyle name="Euro 4 5 2 3 2" xfId="1158"/>
    <cellStyle name="Euro 4 5 2 4" xfId="1159"/>
    <cellStyle name="Euro 4 5 3" xfId="1160"/>
    <cellStyle name="Euro 4 5 3 2" xfId="1161"/>
    <cellStyle name="Euro 4 5 4" xfId="1162"/>
    <cellStyle name="Euro 4 5 4 2" xfId="1163"/>
    <cellStyle name="Euro 4 5 5" xfId="1164"/>
    <cellStyle name="Euro 4 6" xfId="1165"/>
    <cellStyle name="Euro 4 6 2" xfId="1166"/>
    <cellStyle name="Euro 4 7" xfId="1167"/>
    <cellStyle name="Euro 4 7 2" xfId="1168"/>
    <cellStyle name="Euro 4 8" xfId="1169"/>
    <cellStyle name="Euro 4_Suivi_factures_fournisseurs_MARS2012-v1(sylvie)" xfId="1170"/>
    <cellStyle name="Euro 5" xfId="1171"/>
    <cellStyle name="Euro 5 2" xfId="1172"/>
    <cellStyle name="Euro 5 2 2" xfId="1173"/>
    <cellStyle name="Euro 5 2 2 2" xfId="1174"/>
    <cellStyle name="Euro 5 2 2 2 2" xfId="1175"/>
    <cellStyle name="Euro 5 2 2 3" xfId="1176"/>
    <cellStyle name="Euro 5 2 2 3 2" xfId="1177"/>
    <cellStyle name="Euro 5 2 2 4" xfId="1178"/>
    <cellStyle name="Euro 5 2 3" xfId="1179"/>
    <cellStyle name="Euro 5 2 3 2" xfId="1180"/>
    <cellStyle name="Euro 5 2 4" xfId="1181"/>
    <cellStyle name="Euro 5 2 4 2" xfId="1182"/>
    <cellStyle name="Euro 5 2 5" xfId="1183"/>
    <cellStyle name="Euro 5 3" xfId="1184"/>
    <cellStyle name="Euro 5 3 2" xfId="1185"/>
    <cellStyle name="Euro 5 3 2 2" xfId="1186"/>
    <cellStyle name="Euro 5 3 2 2 2" xfId="1187"/>
    <cellStyle name="Euro 5 3 2 3" xfId="1188"/>
    <cellStyle name="Euro 5 3 2 3 2" xfId="1189"/>
    <cellStyle name="Euro 5 3 2 4" xfId="1190"/>
    <cellStyle name="Euro 5 3 3" xfId="1191"/>
    <cellStyle name="Euro 5 3 3 2" xfId="1192"/>
    <cellStyle name="Euro 5 3 4" xfId="1193"/>
    <cellStyle name="Euro 5 3 4 2" xfId="1194"/>
    <cellStyle name="Euro 5 3 5" xfId="1195"/>
    <cellStyle name="Euro 5 4" xfId="1196"/>
    <cellStyle name="Euro 5 4 2" xfId="1197"/>
    <cellStyle name="Euro 5 4 2 2" xfId="1198"/>
    <cellStyle name="Euro 5 4 3" xfId="1199"/>
    <cellStyle name="Euro 5 4 3 2" xfId="1200"/>
    <cellStyle name="Euro 5 4 4" xfId="1201"/>
    <cellStyle name="Euro 5 5" xfId="1202"/>
    <cellStyle name="Euro 5 5 2" xfId="1203"/>
    <cellStyle name="Euro 5 6" xfId="1204"/>
    <cellStyle name="Euro 5 6 2" xfId="1205"/>
    <cellStyle name="Euro 5 7" xfId="1206"/>
    <cellStyle name="Euro 5_Suivi_factures_fournisseurs_MARS2012-v1(sylvie)" xfId="1207"/>
    <cellStyle name="Euro 6" xfId="1208"/>
    <cellStyle name="Euro 6 2" xfId="1209"/>
    <cellStyle name="Euro 6 2 2" xfId="1210"/>
    <cellStyle name="Euro 6 2 2 2" xfId="1211"/>
    <cellStyle name="Euro 6 2 2 2 2" xfId="1212"/>
    <cellStyle name="Euro 6 2 2 3" xfId="1213"/>
    <cellStyle name="Euro 6 2 2 3 2" xfId="1214"/>
    <cellStyle name="Euro 6 2 2 4" xfId="1215"/>
    <cellStyle name="Euro 6 2 3" xfId="1216"/>
    <cellStyle name="Euro 6 2 3 2" xfId="1217"/>
    <cellStyle name="Euro 6 2 4" xfId="1218"/>
    <cellStyle name="Euro 6 2 4 2" xfId="1219"/>
    <cellStyle name="Euro 6 2 5" xfId="1220"/>
    <cellStyle name="Euro 6 3" xfId="1221"/>
    <cellStyle name="Euro 6 3 2" xfId="1222"/>
    <cellStyle name="Euro 6 3 2 2" xfId="1223"/>
    <cellStyle name="Euro 6 3 2 2 2" xfId="1224"/>
    <cellStyle name="Euro 6 3 2 3" xfId="1225"/>
    <cellStyle name="Euro 6 3 2 3 2" xfId="1226"/>
    <cellStyle name="Euro 6 3 2 4" xfId="1227"/>
    <cellStyle name="Euro 6 3 3" xfId="1228"/>
    <cellStyle name="Euro 6 3 3 2" xfId="1229"/>
    <cellStyle name="Euro 6 3 3 2 2" xfId="1230"/>
    <cellStyle name="Euro 6 3 3 2 2 2" xfId="1231"/>
    <cellStyle name="Euro 6 3 3 2 3" xfId="1232"/>
    <cellStyle name="Euro 6 3 3 2 3 2" xfId="1233"/>
    <cellStyle name="Euro 6 3 3 2 4" xfId="1234"/>
    <cellStyle name="Euro 6 3 3 3" xfId="1235"/>
    <cellStyle name="Euro 6 3 3 3 2" xfId="1236"/>
    <cellStyle name="Euro 6 3 3 3 2 2" xfId="1237"/>
    <cellStyle name="Euro 6 3 3 3 2 2 2" xfId="1238"/>
    <cellStyle name="Euro 6 3 3 3 2 3" xfId="1239"/>
    <cellStyle name="Euro 6 3 3 3 2 3 2" xfId="1240"/>
    <cellStyle name="Euro 6 3 3 3 2 4" xfId="1241"/>
    <cellStyle name="Euro 6 3 3 3 3" xfId="1242"/>
    <cellStyle name="Euro 6 3 3 3 3 2" xfId="1243"/>
    <cellStyle name="Euro 6 3 3 3 4" xfId="1244"/>
    <cellStyle name="Euro 6 3 3 3 4 2" xfId="1245"/>
    <cellStyle name="Euro 6 3 3 3 5" xfId="1246"/>
    <cellStyle name="Euro 6 3 3 4" xfId="1247"/>
    <cellStyle name="Euro 6 3 3 4 2" xfId="1248"/>
    <cellStyle name="Euro 6 3 3 5" xfId="1249"/>
    <cellStyle name="Euro 6 3 3 5 2" xfId="1250"/>
    <cellStyle name="Euro 6 3 3 6" xfId="1251"/>
    <cellStyle name="Euro 6 3 4" xfId="1252"/>
    <cellStyle name="Euro 6 3 4 2" xfId="1253"/>
    <cellStyle name="Euro 6 3 5" xfId="1254"/>
    <cellStyle name="Euro 6 3 5 2" xfId="1255"/>
    <cellStyle name="Euro 6 3 6" xfId="1256"/>
    <cellStyle name="Euro 6 4" xfId="1257"/>
    <cellStyle name="Euro 6 4 2" xfId="1258"/>
    <cellStyle name="Euro 6 5" xfId="1259"/>
    <cellStyle name="Euro 6 5 2" xfId="1260"/>
    <cellStyle name="Euro 6 6" xfId="1261"/>
    <cellStyle name="Euro 7" xfId="1262"/>
    <cellStyle name="Euro 7 2" xfId="1263"/>
    <cellStyle name="Euro 7 2 2" xfId="1264"/>
    <cellStyle name="Euro 7 2 2 2" xfId="1265"/>
    <cellStyle name="Euro 7 2 2 2 2" xfId="1266"/>
    <cellStyle name="Euro 7 2 2 3" xfId="1267"/>
    <cellStyle name="Euro 7 2 2 3 2" xfId="1268"/>
    <cellStyle name="Euro 7 2 2 4" xfId="1269"/>
    <cellStyle name="Euro 7 2 3" xfId="1270"/>
    <cellStyle name="Euro 7 2 3 2" xfId="1271"/>
    <cellStyle name="Euro 7 2 4" xfId="1272"/>
    <cellStyle name="Euro 7 2 4 2" xfId="1273"/>
    <cellStyle name="Euro 7 2 5" xfId="1274"/>
    <cellStyle name="Euro 7 3" xfId="1275"/>
    <cellStyle name="Euro 7 3 2" xfId="1276"/>
    <cellStyle name="Euro 7 3 2 2" xfId="1277"/>
    <cellStyle name="Euro 7 3 2 2 2" xfId="1278"/>
    <cellStyle name="Euro 7 3 2 3" xfId="1279"/>
    <cellStyle name="Euro 7 3 2 3 2" xfId="1280"/>
    <cellStyle name="Euro 7 3 2 4" xfId="1281"/>
    <cellStyle name="Euro 7 3 3" xfId="1282"/>
    <cellStyle name="Euro 7 3 3 2" xfId="1283"/>
    <cellStyle name="Euro 7 3 3 2 2" xfId="1284"/>
    <cellStyle name="Euro 7 3 3 3" xfId="1285"/>
    <cellStyle name="Euro 7 3 3 3 2" xfId="1286"/>
    <cellStyle name="Euro 7 3 3 4" xfId="1287"/>
    <cellStyle name="Euro 7 3 4" xfId="1288"/>
    <cellStyle name="Euro 7 3 4 2" xfId="1289"/>
    <cellStyle name="Euro 7 3 5" xfId="1290"/>
    <cellStyle name="Euro 7 3 5 2" xfId="1291"/>
    <cellStyle name="Euro 7 3 6" xfId="1292"/>
    <cellStyle name="Euro 7 4" xfId="1293"/>
    <cellStyle name="Euro 7 4 2" xfId="1294"/>
    <cellStyle name="Euro 7 4 2 2" xfId="1295"/>
    <cellStyle name="Euro 7 4 2 2 2" xfId="1296"/>
    <cellStyle name="Euro 7 4 2 3" xfId="1297"/>
    <cellStyle name="Euro 7 4 2 3 2" xfId="1298"/>
    <cellStyle name="Euro 7 4 2 4" xfId="1299"/>
    <cellStyle name="Euro 7 4 3" xfId="1300"/>
    <cellStyle name="Euro 7 4 3 2" xfId="1301"/>
    <cellStyle name="Euro 7 4 4" xfId="1302"/>
    <cellStyle name="Euro 7 4 4 2" xfId="1303"/>
    <cellStyle name="Euro 7 4 5" xfId="1304"/>
    <cellStyle name="Euro 7 5" xfId="1305"/>
    <cellStyle name="Euro 7 5 2" xfId="1306"/>
    <cellStyle name="Euro 7 5 2 2" xfId="1307"/>
    <cellStyle name="Euro 7 5 3" xfId="1308"/>
    <cellStyle name="Euro 7 5 3 2" xfId="1309"/>
    <cellStyle name="Euro 7 5 4" xfId="1310"/>
    <cellStyle name="Euro 7 6" xfId="1311"/>
    <cellStyle name="Euro 7 6 2" xfId="1312"/>
    <cellStyle name="Euro 7 7" xfId="1313"/>
    <cellStyle name="Euro 7 7 2" xfId="1314"/>
    <cellStyle name="Euro 7 8" xfId="1315"/>
    <cellStyle name="Euro 8" xfId="1316"/>
    <cellStyle name="Euro 8 2" xfId="1317"/>
    <cellStyle name="Euro 8 2 2" xfId="1318"/>
    <cellStyle name="Euro 8 2 2 2" xfId="1319"/>
    <cellStyle name="Euro 8 2 3" xfId="1320"/>
    <cellStyle name="Euro 8 2 3 2" xfId="1321"/>
    <cellStyle name="Euro 8 2 4" xfId="1322"/>
    <cellStyle name="Euro 8 3" xfId="1323"/>
    <cellStyle name="Euro 8 3 2" xfId="1324"/>
    <cellStyle name="Euro 8 3 2 2" xfId="1325"/>
    <cellStyle name="Euro 8 3 2 2 2" xfId="1326"/>
    <cellStyle name="Euro 8 3 2 3" xfId="1327"/>
    <cellStyle name="Euro 8 3 2 3 2" xfId="1328"/>
    <cellStyle name="Euro 8 3 2 4" xfId="1329"/>
    <cellStyle name="Euro 8 3 3" xfId="1330"/>
    <cellStyle name="Euro 8 3 3 2" xfId="1331"/>
    <cellStyle name="Euro 8 3 3 2 2" xfId="1332"/>
    <cellStyle name="Euro 8 3 3 2 2 2" xfId="1333"/>
    <cellStyle name="Euro 8 3 3 2 3" xfId="1334"/>
    <cellStyle name="Euro 8 3 3 2 3 2" xfId="1335"/>
    <cellStyle name="Euro 8 3 3 2 4" xfId="1336"/>
    <cellStyle name="Euro 8 3 3 3" xfId="1337"/>
    <cellStyle name="Euro 8 3 3 3 2" xfId="1338"/>
    <cellStyle name="Euro 8 3 3 4" xfId="1339"/>
    <cellStyle name="Euro 8 3 3 4 2" xfId="1340"/>
    <cellStyle name="Euro 8 3 3 5" xfId="1341"/>
    <cellStyle name="Euro 8 3 4" xfId="1342"/>
    <cellStyle name="Euro 8 3 4 2" xfId="1343"/>
    <cellStyle name="Euro 8 3 5" xfId="1344"/>
    <cellStyle name="Euro 8 3 5 2" xfId="1345"/>
    <cellStyle name="Euro 8 3 6" xfId="1346"/>
    <cellStyle name="Euro 8 4" xfId="1347"/>
    <cellStyle name="Euro 8 4 2" xfId="1348"/>
    <cellStyle name="Euro 8 5" xfId="1349"/>
    <cellStyle name="Euro 8 5 2" xfId="1350"/>
    <cellStyle name="Euro 8 6" xfId="1351"/>
    <cellStyle name="Euro 9" xfId="1352"/>
    <cellStyle name="Euro 9 2" xfId="1353"/>
    <cellStyle name="Euro 9 2 2" xfId="1354"/>
    <cellStyle name="Euro 9 2 2 2" xfId="1355"/>
    <cellStyle name="Euro 9 2 3" xfId="1356"/>
    <cellStyle name="Euro 9 2 3 2" xfId="1357"/>
    <cellStyle name="Euro 9 2 4" xfId="1358"/>
    <cellStyle name="Euro 9 3" xfId="1359"/>
    <cellStyle name="Euro 9 3 2" xfId="1360"/>
    <cellStyle name="Euro 9 3 2 2" xfId="1361"/>
    <cellStyle name="Euro 9 3 2 2 2" xfId="1362"/>
    <cellStyle name="Euro 9 3 2 3" xfId="1363"/>
    <cellStyle name="Euro 9 3 2 3 2" xfId="1364"/>
    <cellStyle name="Euro 9 3 2 4" xfId="1365"/>
    <cellStyle name="Euro 9 3 3" xfId="1366"/>
    <cellStyle name="Euro 9 3 3 2" xfId="1367"/>
    <cellStyle name="Euro 9 3 3 2 2" xfId="1368"/>
    <cellStyle name="Euro 9 3 3 2 2 2" xfId="1369"/>
    <cellStyle name="Euro 9 3 3 2 3" xfId="1370"/>
    <cellStyle name="Euro 9 3 3 2 3 2" xfId="1371"/>
    <cellStyle name="Euro 9 3 3 2 4" xfId="1372"/>
    <cellStyle name="Euro 9 3 3 3" xfId="1373"/>
    <cellStyle name="Euro 9 3 3 3 2" xfId="1374"/>
    <cellStyle name="Euro 9 3 3 4" xfId="1375"/>
    <cellStyle name="Euro 9 3 3 4 2" xfId="1376"/>
    <cellStyle name="Euro 9 3 3 5" xfId="1377"/>
    <cellStyle name="Euro 9 3 4" xfId="1378"/>
    <cellStyle name="Euro 9 3 4 2" xfId="1379"/>
    <cellStyle name="Euro 9 3 5" xfId="1380"/>
    <cellStyle name="Euro 9 3 5 2" xfId="1381"/>
    <cellStyle name="Euro 9 3 6" xfId="1382"/>
    <cellStyle name="Euro 9 4" xfId="1383"/>
    <cellStyle name="Euro 9 4 2" xfId="1384"/>
    <cellStyle name="Euro 9 5" xfId="1385"/>
    <cellStyle name="Euro 9 5 2" xfId="1386"/>
    <cellStyle name="Euro 9 6" xfId="1387"/>
    <cellStyle name="Explanatory Text" xfId="1388"/>
    <cellStyle name="Good" xfId="1389"/>
    <cellStyle name="Heading 1" xfId="1390"/>
    <cellStyle name="Heading 2" xfId="1391"/>
    <cellStyle name="Heading 3" xfId="1392"/>
    <cellStyle name="Heading 4" xfId="1393"/>
    <cellStyle name="Input" xfId="1394"/>
    <cellStyle name="Insatisfaisant 10" xfId="1395"/>
    <cellStyle name="Insatisfaisant 11" xfId="1396"/>
    <cellStyle name="Insatisfaisant 2" xfId="1397"/>
    <cellStyle name="Insatisfaisant 2 2" xfId="1398"/>
    <cellStyle name="Insatisfaisant 3" xfId="1399"/>
    <cellStyle name="Insatisfaisant 3 2" xfId="1400"/>
    <cellStyle name="Insatisfaisant 3_Suivi_factures_fournisseurs_MARS2012-v1(sylvie)" xfId="1401"/>
    <cellStyle name="Insatisfaisant 4" xfId="1402"/>
    <cellStyle name="Insatisfaisant 5" xfId="1403"/>
    <cellStyle name="Insatisfaisant 6" xfId="1404"/>
    <cellStyle name="Insatisfaisant 7" xfId="1405"/>
    <cellStyle name="Insatisfaisant 8" xfId="1406"/>
    <cellStyle name="Insatisfaisant 9" xfId="1407"/>
    <cellStyle name="Lien hypertexte" xfId="1408" builtinId="8"/>
    <cellStyle name="Lien hypertexte 2" xfId="1409"/>
    <cellStyle name="Lien hypertexte 2 2" xfId="1410"/>
    <cellStyle name="Lien hypertexte 2 2 2" xfId="1411"/>
    <cellStyle name="Lien hypertexte 2 3" xfId="1412"/>
    <cellStyle name="Lien hypertexte 2 3 2" xfId="1413"/>
    <cellStyle name="Lien hypertexte 2 3 2 2" xfId="1414"/>
    <cellStyle name="Lien hypertexte 2 3 3" xfId="1415"/>
    <cellStyle name="Lien hypertexte 2 4" xfId="1416"/>
    <cellStyle name="Lien hypertexte 2 4 2" xfId="1417"/>
    <cellStyle name="Lien hypertexte 2 4 2 2" xfId="1418"/>
    <cellStyle name="Lien hypertexte 2 4 3" xfId="1419"/>
    <cellStyle name="Lien hypertexte 2 4 3 2" xfId="1420"/>
    <cellStyle name="Lien hypertexte 2 4 3 2 2" xfId="1421"/>
    <cellStyle name="Lien hypertexte 2 4 3 3" xfId="1422"/>
    <cellStyle name="Lien hypertexte 2 4 3 3 2" xfId="1423"/>
    <cellStyle name="Lien hypertexte 2 4 3 3 2 2" xfId="1424"/>
    <cellStyle name="Lien hypertexte 2 4 3 3 3" xfId="1425"/>
    <cellStyle name="Lien hypertexte 2 4 3 4" xfId="1426"/>
    <cellStyle name="Lien hypertexte 2 4 4" xfId="1427"/>
    <cellStyle name="Lien hypertexte 2 5" xfId="1428"/>
    <cellStyle name="Lien hypertexte 2 5 2" xfId="1429"/>
    <cellStyle name="Lien hypertexte 3" xfId="1430"/>
    <cellStyle name="Lien hypertexte 3 2" xfId="1431"/>
    <cellStyle name="Lien hypertexte 4" xfId="1432"/>
    <cellStyle name="Lien hypertexte 4 2" xfId="1433"/>
    <cellStyle name="Lien hypertexte 5" xfId="1434"/>
    <cellStyle name="Linked Cell" xfId="1435"/>
    <cellStyle name="Monétaire 10" xfId="1436"/>
    <cellStyle name="Monétaire 10 2" xfId="1437"/>
    <cellStyle name="Monétaire 10 2 2" xfId="1438"/>
    <cellStyle name="Monétaire 10 2 2 2" xfId="1439"/>
    <cellStyle name="Monétaire 10 2 3" xfId="1440"/>
    <cellStyle name="Monétaire 10 2 3 2" xfId="1441"/>
    <cellStyle name="Monétaire 10 2 4" xfId="1442"/>
    <cellStyle name="Monétaire 10 3" xfId="1443"/>
    <cellStyle name="Monétaire 10 3 2" xfId="1444"/>
    <cellStyle name="Monétaire 10 3 2 2" xfId="1445"/>
    <cellStyle name="Monétaire 10 3 2 2 2" xfId="1446"/>
    <cellStyle name="Monétaire 10 3 2 3" xfId="1447"/>
    <cellStyle name="Monétaire 10 3 2 3 2" xfId="1448"/>
    <cellStyle name="Monétaire 10 3 2 4" xfId="1449"/>
    <cellStyle name="Monétaire 10 3 3" xfId="1450"/>
    <cellStyle name="Monétaire 10 3 3 2" xfId="1451"/>
    <cellStyle name="Monétaire 10 3 4" xfId="1452"/>
    <cellStyle name="Monétaire 10 3 4 2" xfId="1453"/>
    <cellStyle name="Monétaire 10 3 5" xfId="1454"/>
    <cellStyle name="Monétaire 10 4" xfId="1455"/>
    <cellStyle name="Monétaire 10 4 2" xfId="1456"/>
    <cellStyle name="Monétaire 10 5" xfId="1457"/>
    <cellStyle name="Monétaire 10 5 2" xfId="1458"/>
    <cellStyle name="Monétaire 10 6" xfId="1459"/>
    <cellStyle name="Monétaire 11" xfId="1460"/>
    <cellStyle name="Monétaire 11 10" xfId="1461"/>
    <cellStyle name="Monétaire 11 10 2" xfId="1462"/>
    <cellStyle name="Monétaire 11 10 2 2" xfId="1463"/>
    <cellStyle name="Monétaire 11 10 3" xfId="1464"/>
    <cellStyle name="Monétaire 11 11" xfId="1465"/>
    <cellStyle name="Monétaire 11 2" xfId="1466"/>
    <cellStyle name="Monétaire 11 2 2" xfId="1467"/>
    <cellStyle name="Monétaire 11 2 2 2" xfId="1468"/>
    <cellStyle name="Monétaire 11 2 3" xfId="1469"/>
    <cellStyle name="Monétaire 11 2 3 2" xfId="1470"/>
    <cellStyle name="Monétaire 11 2 4" xfId="1471"/>
    <cellStyle name="Monétaire 11 3" xfId="1472"/>
    <cellStyle name="Monétaire 11 3 2" xfId="1473"/>
    <cellStyle name="Monétaire 11 3 2 2" xfId="1474"/>
    <cellStyle name="Monétaire 11 3 2 2 2" xfId="1475"/>
    <cellStyle name="Monétaire 11 3 2 3" xfId="1476"/>
    <cellStyle name="Monétaire 11 3 2 3 2" xfId="1477"/>
    <cellStyle name="Monétaire 11 3 2 4" xfId="1478"/>
    <cellStyle name="Monétaire 11 3 3" xfId="1479"/>
    <cellStyle name="Monétaire 11 3 3 2" xfId="1480"/>
    <cellStyle name="Monétaire 11 3 4" xfId="1481"/>
    <cellStyle name="Monétaire 11 3 4 2" xfId="1482"/>
    <cellStyle name="Monétaire 11 3 5" xfId="1483"/>
    <cellStyle name="Monétaire 11 4" xfId="1484"/>
    <cellStyle name="Monétaire 11 4 2" xfId="1485"/>
    <cellStyle name="Monétaire 11 4 2 2" xfId="1486"/>
    <cellStyle name="Monétaire 11 4 3" xfId="1487"/>
    <cellStyle name="Monétaire 11 4 3 2" xfId="1488"/>
    <cellStyle name="Monétaire 11 4 4" xfId="1489"/>
    <cellStyle name="Monétaire 11 5" xfId="1490"/>
    <cellStyle name="Monétaire 11 5 2" xfId="1491"/>
    <cellStyle name="Monétaire 11 5 2 2" xfId="1492"/>
    <cellStyle name="Monétaire 11 5 2 2 2" xfId="1493"/>
    <cellStyle name="Monétaire 11 5 2 3" xfId="1494"/>
    <cellStyle name="Monétaire 11 5 2 3 2" xfId="1495"/>
    <cellStyle name="Monétaire 11 5 2 4" xfId="1496"/>
    <cellStyle name="Monétaire 11 5 3" xfId="1497"/>
    <cellStyle name="Monétaire 11 5 3 2" xfId="1498"/>
    <cellStyle name="Monétaire 11 5 4" xfId="1499"/>
    <cellStyle name="Monétaire 11 5 4 2" xfId="1500"/>
    <cellStyle name="Monétaire 11 5 5" xfId="1501"/>
    <cellStyle name="Monétaire 11 6" xfId="1502"/>
    <cellStyle name="Monétaire 11 6 2" xfId="1503"/>
    <cellStyle name="Monétaire 11 6 2 2" xfId="1504"/>
    <cellStyle name="Monétaire 11 6 2 2 2" xfId="1505"/>
    <cellStyle name="Monétaire 11 6 2 3" xfId="1506"/>
    <cellStyle name="Monétaire 11 6 2 3 2" xfId="1507"/>
    <cellStyle name="Monétaire 11 6 2 4" xfId="1508"/>
    <cellStyle name="Monétaire 11 6 3" xfId="1509"/>
    <cellStyle name="Monétaire 11 6 3 2" xfId="1510"/>
    <cellStyle name="Monétaire 11 6 4" xfId="1511"/>
    <cellStyle name="Monétaire 11 6 4 2" xfId="1512"/>
    <cellStyle name="Monétaire 11 6 5" xfId="1513"/>
    <cellStyle name="Monétaire 11 7" xfId="1514"/>
    <cellStyle name="Monétaire 11 7 2" xfId="1515"/>
    <cellStyle name="Monétaire 11 7 2 2" xfId="1516"/>
    <cellStyle name="Monétaire 11 7 2 2 2" xfId="1517"/>
    <cellStyle name="Monétaire 11 7 2 2 2 2" xfId="1518"/>
    <cellStyle name="Monétaire 11 7 2 2 3" xfId="1519"/>
    <cellStyle name="Monétaire 11 7 2 2 3 2" xfId="1520"/>
    <cellStyle name="Monétaire 11 7 2 2 4" xfId="1521"/>
    <cellStyle name="Monétaire 11 7 2 3" xfId="1522"/>
    <cellStyle name="Monétaire 11 7 2 3 2" xfId="1523"/>
    <cellStyle name="Monétaire 11 7 2 4" xfId="1524"/>
    <cellStyle name="Monétaire 11 7 2 4 2" xfId="1525"/>
    <cellStyle name="Monétaire 11 7 2 5" xfId="1526"/>
    <cellStyle name="Monétaire 11 7 3" xfId="1527"/>
    <cellStyle name="Monétaire 11 7 3 2" xfId="1528"/>
    <cellStyle name="Monétaire 11 7 3 2 2" xfId="1529"/>
    <cellStyle name="Monétaire 11 7 3 3" xfId="1530"/>
    <cellStyle name="Monétaire 11 7 3 3 2" xfId="1531"/>
    <cellStyle name="Monétaire 11 7 3 4" xfId="1532"/>
    <cellStyle name="Monétaire 11 7 4" xfId="1533"/>
    <cellStyle name="Monétaire 11 7 4 2" xfId="1534"/>
    <cellStyle name="Monétaire 11 7 5" xfId="1535"/>
    <cellStyle name="Monétaire 11 7 5 2" xfId="1536"/>
    <cellStyle name="Monétaire 11 7 6" xfId="1537"/>
    <cellStyle name="Monétaire 11 8" xfId="1538"/>
    <cellStyle name="Monétaire 11 8 2" xfId="1539"/>
    <cellStyle name="Monétaire 11 8 2 2" xfId="1540"/>
    <cellStyle name="Monétaire 11 8 2 2 2" xfId="1541"/>
    <cellStyle name="Monétaire 11 8 2 3" xfId="1542"/>
    <cellStyle name="Monétaire 11 8 2 3 2" xfId="1543"/>
    <cellStyle name="Monétaire 11 8 2 4" xfId="1544"/>
    <cellStyle name="Monétaire 11 8 3" xfId="1545"/>
    <cellStyle name="Monétaire 11 8 3 2" xfId="1546"/>
    <cellStyle name="Monétaire 11 8 4" xfId="1547"/>
    <cellStyle name="Monétaire 11 8 4 2" xfId="1548"/>
    <cellStyle name="Monétaire 11 8 5" xfId="1549"/>
    <cellStyle name="Monétaire 11 9" xfId="1550"/>
    <cellStyle name="Monétaire 11 9 2" xfId="1551"/>
    <cellStyle name="Monétaire 12" xfId="1552"/>
    <cellStyle name="Monétaire 12 2" xfId="1553"/>
    <cellStyle name="Monétaire 12 3" xfId="1554"/>
    <cellStyle name="Monétaire 12 3 2" xfId="1555"/>
    <cellStyle name="Monétaire 12 3 2 2" xfId="1556"/>
    <cellStyle name="Monétaire 12 3 2 2 2" xfId="1557"/>
    <cellStyle name="Monétaire 12 3 2 3" xfId="1558"/>
    <cellStyle name="Monétaire 12 3 2 3 2" xfId="1559"/>
    <cellStyle name="Monétaire 12 3 2 4" xfId="1560"/>
    <cellStyle name="Monétaire 12 3 3" xfId="1561"/>
    <cellStyle name="Monétaire 12 3 3 2" xfId="1562"/>
    <cellStyle name="Monétaire 12 3 3 2 2" xfId="1563"/>
    <cellStyle name="Monétaire 12 3 3 3" xfId="1564"/>
    <cellStyle name="Monétaire 12 3 3 4" xfId="1565"/>
    <cellStyle name="Monétaire 12 3 4" xfId="1566"/>
    <cellStyle name="Monétaire 12 3 5" xfId="1567"/>
    <cellStyle name="Monétaire 12 3 5 2" xfId="1568"/>
    <cellStyle name="Monétaire 12 3 6" xfId="1569"/>
    <cellStyle name="Monétaire 12 3 6 2" xfId="1570"/>
    <cellStyle name="Monétaire 12 3 7" xfId="1571"/>
    <cellStyle name="Monétaire 12 4" xfId="1572"/>
    <cellStyle name="Monétaire 12 4 2" xfId="1573"/>
    <cellStyle name="Monétaire 12 4 2 2" xfId="1574"/>
    <cellStyle name="Monétaire 12 4 3" xfId="1575"/>
    <cellStyle name="Monétaire 12 4 4" xfId="1576"/>
    <cellStyle name="Monétaire 12 4 5" xfId="1577"/>
    <cellStyle name="Monétaire 12 4 5 10" xfId="1578"/>
    <cellStyle name="Monétaire 12 4 5 11" xfId="1579"/>
    <cellStyle name="Monétaire 12 4 5 2" xfId="1580"/>
    <cellStyle name="Monétaire 12 4 5 2 2" xfId="1581"/>
    <cellStyle name="Monétaire 12 4 5 2 3" xfId="1582"/>
    <cellStyle name="Monétaire 12 4 5 2 4" xfId="1583"/>
    <cellStyle name="Monétaire 12 4 5 2 5" xfId="1584"/>
    <cellStyle name="Monétaire 12 4 5 2 6" xfId="1585"/>
    <cellStyle name="Monétaire 12 4 5 2 7" xfId="1586"/>
    <cellStyle name="Monétaire 12 4 5 3" xfId="1587"/>
    <cellStyle name="Monétaire 12 4 5 3 2" xfId="1588"/>
    <cellStyle name="Monétaire 12 4 5 3 3" xfId="1589"/>
    <cellStyle name="Monétaire 12 4 5 3 4" xfId="1590"/>
    <cellStyle name="Monétaire 12 4 5 3 5" xfId="1591"/>
    <cellStyle name="Monétaire 12 4 5 3 6" xfId="1592"/>
    <cellStyle name="Monétaire 12 4 5 3 7" xfId="1593"/>
    <cellStyle name="Monétaire 12 4 5 4" xfId="1594"/>
    <cellStyle name="Monétaire 12 4 5 4 2" xfId="1595"/>
    <cellStyle name="Monétaire 12 4 5 4 3" xfId="1596"/>
    <cellStyle name="Monétaire 12 4 5 4 4" xfId="1597"/>
    <cellStyle name="Monétaire 12 4 5 4 5" xfId="1598"/>
    <cellStyle name="Monétaire 12 4 5 4 6" xfId="1599"/>
    <cellStyle name="Monétaire 12 4 5 4 7" xfId="1600"/>
    <cellStyle name="Monétaire 12 4 5 5" xfId="1601"/>
    <cellStyle name="Monétaire 12 4 5 5 2" xfId="1602"/>
    <cellStyle name="Monétaire 12 4 5 5 3" xfId="1603"/>
    <cellStyle name="Monétaire 12 4 5 5 4" xfId="1604"/>
    <cellStyle name="Monétaire 12 4 5 5 5" xfId="1605"/>
    <cellStyle name="Monétaire 12 4 5 5 6" xfId="1606"/>
    <cellStyle name="Monétaire 12 4 5 6" xfId="1607"/>
    <cellStyle name="Monétaire 12 4 5 7" xfId="1608"/>
    <cellStyle name="Monétaire 12 4 5 8" xfId="1609"/>
    <cellStyle name="Monétaire 12 4 5 9" xfId="1610"/>
    <cellStyle name="Monétaire 13" xfId="1611"/>
    <cellStyle name="Monétaire 13 2" xfId="1612"/>
    <cellStyle name="Monétaire 13 2 2" xfId="1613"/>
    <cellStyle name="Monétaire 13 2 2 2" xfId="1614"/>
    <cellStyle name="Monétaire 13 2 3" xfId="1615"/>
    <cellStyle name="Monétaire 13 2 3 2" xfId="1616"/>
    <cellStyle name="Monétaire 13 2 4" xfId="1617"/>
    <cellStyle name="Monétaire 13 3" xfId="1618"/>
    <cellStyle name="Monétaire 13 3 2" xfId="1619"/>
    <cellStyle name="Monétaire 13 4" xfId="1620"/>
    <cellStyle name="Monétaire 13 4 2" xfId="1621"/>
    <cellStyle name="Monétaire 13 5" xfId="1622"/>
    <cellStyle name="Monétaire 14" xfId="1623"/>
    <cellStyle name="Monétaire 14 2" xfId="1624"/>
    <cellStyle name="Monétaire 14 2 2" xfId="1625"/>
    <cellStyle name="Monétaire 14 2 2 2" xfId="1626"/>
    <cellStyle name="Monétaire 14 2 3" xfId="1627"/>
    <cellStyle name="Monétaire 14 2 3 2" xfId="1628"/>
    <cellStyle name="Monétaire 14 2 4" xfId="1629"/>
    <cellStyle name="Monétaire 14 3" xfId="1630"/>
    <cellStyle name="Monétaire 14 3 2" xfId="1631"/>
    <cellStyle name="Monétaire 14 4" xfId="1632"/>
    <cellStyle name="Monétaire 14 4 2" xfId="1633"/>
    <cellStyle name="Monétaire 14 5" xfId="1634"/>
    <cellStyle name="Monétaire 15" xfId="1635"/>
    <cellStyle name="Monétaire 15 2" xfId="1636"/>
    <cellStyle name="Monétaire 15 2 2" xfId="1637"/>
    <cellStyle name="Monétaire 15 2 2 2" xfId="1638"/>
    <cellStyle name="Monétaire 15 2 3" xfId="1639"/>
    <cellStyle name="Monétaire 15 2 3 2" xfId="1640"/>
    <cellStyle name="Monétaire 15 2 4" xfId="1641"/>
    <cellStyle name="Monétaire 15 3" xfId="1642"/>
    <cellStyle name="Monétaire 15 3 2" xfId="1643"/>
    <cellStyle name="Monétaire 15 4" xfId="1644"/>
    <cellStyle name="Monétaire 15 4 2" xfId="1645"/>
    <cellStyle name="Monétaire 15 5" xfId="1646"/>
    <cellStyle name="Monétaire 16" xfId="1647"/>
    <cellStyle name="Monétaire 16 2" xfId="1648"/>
    <cellStyle name="Monétaire 16 2 2" xfId="1649"/>
    <cellStyle name="Monétaire 16 2 2 2" xfId="1650"/>
    <cellStyle name="Monétaire 16 2 3" xfId="1651"/>
    <cellStyle name="Monétaire 16 2 3 2" xfId="1652"/>
    <cellStyle name="Monétaire 16 2 4" xfId="1653"/>
    <cellStyle name="Monétaire 16 3" xfId="1654"/>
    <cellStyle name="Monétaire 16 3 2" xfId="1655"/>
    <cellStyle name="Monétaire 16 3 2 2" xfId="1656"/>
    <cellStyle name="Monétaire 16 3 2 2 2" xfId="1657"/>
    <cellStyle name="Monétaire 16 3 2 3" xfId="1658"/>
    <cellStyle name="Monétaire 16 3 2 3 2" xfId="1659"/>
    <cellStyle name="Monétaire 16 3 2 4" xfId="1660"/>
    <cellStyle name="Monétaire 16 3 3" xfId="1661"/>
    <cellStyle name="Monétaire 16 3 3 2" xfId="1662"/>
    <cellStyle name="Monétaire 16 3 4" xfId="1663"/>
    <cellStyle name="Monétaire 16 3 4 2" xfId="1664"/>
    <cellStyle name="Monétaire 16 3 5" xfId="1665"/>
    <cellStyle name="Monétaire 16 4" xfId="1666"/>
    <cellStyle name="Monétaire 16 4 2" xfId="1667"/>
    <cellStyle name="Monétaire 16 5" xfId="1668"/>
    <cellStyle name="Monétaire 16 5 2" xfId="1669"/>
    <cellStyle name="Monétaire 16 6" xfId="1670"/>
    <cellStyle name="Monétaire 17" xfId="1671"/>
    <cellStyle name="Monétaire 17 2" xfId="1672"/>
    <cellStyle name="Monétaire 17 2 2" xfId="1673"/>
    <cellStyle name="Monétaire 17 2 2 2" xfId="1674"/>
    <cellStyle name="Monétaire 17 2 3" xfId="1675"/>
    <cellStyle name="Monétaire 17 2 3 2" xfId="1676"/>
    <cellStyle name="Monétaire 17 2 4" xfId="1677"/>
    <cellStyle name="Monétaire 17 3" xfId="1678"/>
    <cellStyle name="Monétaire 17 3 2" xfId="1679"/>
    <cellStyle name="Monétaire 17 3 2 2" xfId="1680"/>
    <cellStyle name="Monétaire 17 3 2 2 2" xfId="1681"/>
    <cellStyle name="Monétaire 17 3 2 3" xfId="1682"/>
    <cellStyle name="Monétaire 17 3 2 3 2" xfId="1683"/>
    <cellStyle name="Monétaire 17 3 2 4" xfId="1684"/>
    <cellStyle name="Monétaire 17 3 3" xfId="1685"/>
    <cellStyle name="Monétaire 17 3 3 2" xfId="1686"/>
    <cellStyle name="Monétaire 17 3 4" xfId="1687"/>
    <cellStyle name="Monétaire 17 3 4 2" xfId="1688"/>
    <cellStyle name="Monétaire 17 3 5" xfId="1689"/>
    <cellStyle name="Monétaire 17 4" xfId="1690"/>
    <cellStyle name="Monétaire 17 4 2" xfId="1691"/>
    <cellStyle name="Monétaire 17 5" xfId="1692"/>
    <cellStyle name="Monétaire 17 5 2" xfId="1693"/>
    <cellStyle name="Monétaire 17 6" xfId="1694"/>
    <cellStyle name="Monétaire 18" xfId="1695"/>
    <cellStyle name="Monétaire 18 2" xfId="1696"/>
    <cellStyle name="Monétaire 18 2 2" xfId="1697"/>
    <cellStyle name="Monétaire 18 2 2 2" xfId="1698"/>
    <cellStyle name="Monétaire 18 2 3" xfId="1699"/>
    <cellStyle name="Monétaire 18 2 3 2" xfId="1700"/>
    <cellStyle name="Monétaire 18 2 4" xfId="1701"/>
    <cellStyle name="Monétaire 18 3" xfId="1702"/>
    <cellStyle name="Monétaire 18 3 2" xfId="1703"/>
    <cellStyle name="Monétaire 18 4" xfId="1704"/>
    <cellStyle name="Monétaire 18 4 2" xfId="1705"/>
    <cellStyle name="Monétaire 18 5" xfId="1706"/>
    <cellStyle name="Monétaire 19" xfId="1707"/>
    <cellStyle name="Monétaire 19 2" xfId="1708"/>
    <cellStyle name="Monétaire 19 2 2" xfId="1709"/>
    <cellStyle name="Monétaire 19 2 2 2" xfId="1710"/>
    <cellStyle name="Monétaire 19 2 3" xfId="1711"/>
    <cellStyle name="Monétaire 19 2 3 2" xfId="1712"/>
    <cellStyle name="Monétaire 19 2 4" xfId="1713"/>
    <cellStyle name="Monétaire 19 3" xfId="1714"/>
    <cellStyle name="Monétaire 19 3 2" xfId="1715"/>
    <cellStyle name="Monétaire 19 3 2 2" xfId="1716"/>
    <cellStyle name="Monétaire 19 3 3" xfId="1717"/>
    <cellStyle name="Monétaire 19 3 3 2" xfId="1718"/>
    <cellStyle name="Monétaire 19 3 4" xfId="1719"/>
    <cellStyle name="Monétaire 19 4" xfId="1720"/>
    <cellStyle name="Monétaire 19 4 2" xfId="1721"/>
    <cellStyle name="Monétaire 19 4 2 2" xfId="1722"/>
    <cellStyle name="Monétaire 19 4 2 2 2" xfId="1723"/>
    <cellStyle name="Monétaire 19 4 2 3" xfId="1724"/>
    <cellStyle name="Monétaire 19 4 2 3 2" xfId="1725"/>
    <cellStyle name="Monétaire 19 4 2 4" xfId="1726"/>
    <cellStyle name="Monétaire 19 4 3" xfId="1727"/>
    <cellStyle name="Monétaire 19 4 3 2" xfId="1728"/>
    <cellStyle name="Monétaire 19 4 3 2 2" xfId="1729"/>
    <cellStyle name="Monétaire 19 4 3 2 2 2" xfId="1730"/>
    <cellStyle name="Monétaire 19 4 3 2 3" xfId="1731"/>
    <cellStyle name="Monétaire 19 4 3 2 3 2" xfId="1732"/>
    <cellStyle name="Monétaire 19 4 3 2 4" xfId="1733"/>
    <cellStyle name="Monétaire 19 4 3 3" xfId="1734"/>
    <cellStyle name="Monétaire 19 4 3 3 2" xfId="1735"/>
    <cellStyle name="Monétaire 19 4 3 4" xfId="1736"/>
    <cellStyle name="Monétaire 19 4 3 4 2" xfId="1737"/>
    <cellStyle name="Monétaire 19 4 3 5" xfId="1738"/>
    <cellStyle name="Monétaire 19 4 4" xfId="1739"/>
    <cellStyle name="Monétaire 19 4 4 2" xfId="1740"/>
    <cellStyle name="Monétaire 19 4 5" xfId="1741"/>
    <cellStyle name="Monétaire 19 4 5 2" xfId="1742"/>
    <cellStyle name="Monétaire 19 4 6" xfId="1743"/>
    <cellStyle name="Monétaire 19 5" xfId="1744"/>
    <cellStyle name="Monétaire 19 5 2" xfId="1745"/>
    <cellStyle name="Monétaire 19 5 2 2" xfId="1746"/>
    <cellStyle name="Monétaire 19 5 2 2 2" xfId="1747"/>
    <cellStyle name="Monétaire 19 5 2 3" xfId="1748"/>
    <cellStyle name="Monétaire 19 5 2 3 2" xfId="1749"/>
    <cellStyle name="Monétaire 19 5 2 4" xfId="1750"/>
    <cellStyle name="Monétaire 19 5 3" xfId="1751"/>
    <cellStyle name="Monétaire 19 5 3 2" xfId="1752"/>
    <cellStyle name="Monétaire 19 5 4" xfId="1753"/>
    <cellStyle name="Monétaire 19 5 4 2" xfId="1754"/>
    <cellStyle name="Monétaire 19 5 5" xfId="1755"/>
    <cellStyle name="Monétaire 19 6" xfId="1756"/>
    <cellStyle name="Monétaire 19 6 2" xfId="1757"/>
    <cellStyle name="Monétaire 19 7" xfId="1758"/>
    <cellStyle name="Monétaire 19 7 2" xfId="1759"/>
    <cellStyle name="Monétaire 19 8" xfId="1760"/>
    <cellStyle name="Monétaire 2" xfId="1761"/>
    <cellStyle name="Monétaire 2 2" xfId="1762"/>
    <cellStyle name="Monétaire 2 2 2" xfId="1763"/>
    <cellStyle name="Monétaire 2 2 2 2" xfId="1764"/>
    <cellStyle name="Monétaire 2 2 2 2 2" xfId="1765"/>
    <cellStyle name="Monétaire 2 2 2 3" xfId="1766"/>
    <cellStyle name="Monétaire 2 2 2 3 2" xfId="1767"/>
    <cellStyle name="Monétaire 2 2 2 4" xfId="1768"/>
    <cellStyle name="Monétaire 2 2 3" xfId="1769"/>
    <cellStyle name="Monétaire 2 2 3 2" xfId="1770"/>
    <cellStyle name="Monétaire 2 2 4" xfId="1771"/>
    <cellStyle name="Monétaire 2 2 4 2" xfId="1772"/>
    <cellStyle name="Monétaire 2 2 5" xfId="1773"/>
    <cellStyle name="Monétaire 2 3" xfId="1774"/>
    <cellStyle name="Monétaire 2 3 2" xfId="1775"/>
    <cellStyle name="Monétaire 2 3 2 2" xfId="1776"/>
    <cellStyle name="Monétaire 2 3 3" xfId="1777"/>
    <cellStyle name="Monétaire 2 3 3 2" xfId="1778"/>
    <cellStyle name="Monétaire 2 3 4" xfId="1779"/>
    <cellStyle name="Monétaire 2 4" xfId="1780"/>
    <cellStyle name="Monétaire 2 4 2" xfId="1781"/>
    <cellStyle name="Monétaire 2 4 2 2" xfId="1782"/>
    <cellStyle name="Monétaire 2 4 2 2 2" xfId="1783"/>
    <cellStyle name="Monétaire 2 4 2 3" xfId="1784"/>
    <cellStyle name="Monétaire 2 4 2 3 2" xfId="1785"/>
    <cellStyle name="Monétaire 2 4 2 4" xfId="1786"/>
    <cellStyle name="Monétaire 2 4 3" xfId="1787"/>
    <cellStyle name="Monétaire 2 4 3 2" xfId="1788"/>
    <cellStyle name="Monétaire 2 4 4" xfId="1789"/>
    <cellStyle name="Monétaire 2 4 4 2" xfId="1790"/>
    <cellStyle name="Monétaire 2 4 5" xfId="1791"/>
    <cellStyle name="Monétaire 2 5" xfId="1792"/>
    <cellStyle name="Monétaire 2 5 10" xfId="1793"/>
    <cellStyle name="Monétaire 2 5 11" xfId="1794"/>
    <cellStyle name="Monétaire 2 5 2" xfId="1795"/>
    <cellStyle name="Monétaire 2 5 2 2" xfId="1796"/>
    <cellStyle name="Monétaire 2 5 2 3" xfId="1797"/>
    <cellStyle name="Monétaire 2 5 2 4" xfId="1798"/>
    <cellStyle name="Monétaire 2 5 2 5" xfId="1799"/>
    <cellStyle name="Monétaire 2 5 2 6" xfId="1800"/>
    <cellStyle name="Monétaire 2 5 2 7" xfId="1801"/>
    <cellStyle name="Monétaire 2 5 3" xfId="1802"/>
    <cellStyle name="Monétaire 2 5 3 2" xfId="1803"/>
    <cellStyle name="Monétaire 2 5 3 3" xfId="1804"/>
    <cellStyle name="Monétaire 2 5 3 4" xfId="1805"/>
    <cellStyle name="Monétaire 2 5 3 5" xfId="1806"/>
    <cellStyle name="Monétaire 2 5 3 6" xfId="1807"/>
    <cellStyle name="Monétaire 2 5 3 7" xfId="1808"/>
    <cellStyle name="Monétaire 2 5 4" xfId="1809"/>
    <cellStyle name="Monétaire 2 5 4 2" xfId="1810"/>
    <cellStyle name="Monétaire 2 5 4 3" xfId="1811"/>
    <cellStyle name="Monétaire 2 5 4 4" xfId="1812"/>
    <cellStyle name="Monétaire 2 5 4 5" xfId="1813"/>
    <cellStyle name="Monétaire 2 5 4 6" xfId="1814"/>
    <cellStyle name="Monétaire 2 5 4 7" xfId="1815"/>
    <cellStyle name="Monétaire 2 5 5" xfId="1816"/>
    <cellStyle name="Monétaire 2 5 5 2" xfId="1817"/>
    <cellStyle name="Monétaire 2 5 5 3" xfId="1818"/>
    <cellStyle name="Monétaire 2 5 5 4" xfId="1819"/>
    <cellStyle name="Monétaire 2 5 5 5" xfId="1820"/>
    <cellStyle name="Monétaire 2 5 5 6" xfId="1821"/>
    <cellStyle name="Monétaire 2 5 6" xfId="1822"/>
    <cellStyle name="Monétaire 2 5 7" xfId="1823"/>
    <cellStyle name="Monétaire 2 5 8" xfId="1824"/>
    <cellStyle name="Monétaire 2 5 9" xfId="1825"/>
    <cellStyle name="Monétaire 2 6" xfId="1826"/>
    <cellStyle name="Monétaire 2 6 2" xfId="1827"/>
    <cellStyle name="Monétaire 2 7" xfId="1828"/>
    <cellStyle name="Monétaire 2 7 2" xfId="1829"/>
    <cellStyle name="Monétaire 2 8" xfId="1830"/>
    <cellStyle name="Monétaire 20" xfId="1831"/>
    <cellStyle name="Monétaire 20 2" xfId="1832"/>
    <cellStyle name="Monétaire 20 2 2" xfId="1833"/>
    <cellStyle name="Monétaire 20 2 2 2" xfId="1834"/>
    <cellStyle name="Monétaire 20 2 3" xfId="1835"/>
    <cellStyle name="Monétaire 20 2 3 2" xfId="1836"/>
    <cellStyle name="Monétaire 20 2 4" xfId="1837"/>
    <cellStyle name="Monétaire 20 3" xfId="1838"/>
    <cellStyle name="Monétaire 20 3 2" xfId="1839"/>
    <cellStyle name="Monétaire 20 4" xfId="1840"/>
    <cellStyle name="Monétaire 20 4 2" xfId="1841"/>
    <cellStyle name="Monétaire 20 5" xfId="1842"/>
    <cellStyle name="Monétaire 21" xfId="1843"/>
    <cellStyle name="Monétaire 21 2" xfId="1844"/>
    <cellStyle name="Monétaire 21 2 2" xfId="1845"/>
    <cellStyle name="Monétaire 21 2 2 2" xfId="1846"/>
    <cellStyle name="Monétaire 21 2 3" xfId="1847"/>
    <cellStyle name="Monétaire 21 2 3 2" xfId="1848"/>
    <cellStyle name="Monétaire 21 2 4" xfId="1849"/>
    <cellStyle name="Monétaire 21 3" xfId="1850"/>
    <cellStyle name="Monétaire 21 3 2" xfId="1851"/>
    <cellStyle name="Monétaire 21 3 2 2" xfId="1852"/>
    <cellStyle name="Monétaire 21 3 2 2 2" xfId="1853"/>
    <cellStyle name="Monétaire 21 3 2 2 2 2" xfId="1854"/>
    <cellStyle name="Monétaire 21 3 2 2 3" xfId="1855"/>
    <cellStyle name="Monétaire 21 3 2 2 3 2" xfId="1856"/>
    <cellStyle name="Monétaire 21 3 2 2 4" xfId="1857"/>
    <cellStyle name="Monétaire 21 3 2 3" xfId="1858"/>
    <cellStyle name="Monétaire 21 3 2 3 2" xfId="1859"/>
    <cellStyle name="Monétaire 21 3 2 4" xfId="1860"/>
    <cellStyle name="Monétaire 21 3 2 4 2" xfId="1861"/>
    <cellStyle name="Monétaire 21 3 2 5" xfId="1862"/>
    <cellStyle name="Monétaire 21 3 3" xfId="1863"/>
    <cellStyle name="Monétaire 21 3 3 2" xfId="1864"/>
    <cellStyle name="Monétaire 21 3 3 2 2" xfId="1865"/>
    <cellStyle name="Monétaire 21 3 3 3" xfId="1866"/>
    <cellStyle name="Monétaire 21 3 3 3 2" xfId="1867"/>
    <cellStyle name="Monétaire 21 3 3 4" xfId="1868"/>
    <cellStyle name="Monétaire 21 3 4" xfId="1869"/>
    <cellStyle name="Monétaire 21 3 4 2" xfId="1870"/>
    <cellStyle name="Monétaire 21 3 5" xfId="1871"/>
    <cellStyle name="Monétaire 21 3 5 2" xfId="1872"/>
    <cellStyle name="Monétaire 21 3 6" xfId="1873"/>
    <cellStyle name="Monétaire 21 4" xfId="1874"/>
    <cellStyle name="Monétaire 21 4 2" xfId="1875"/>
    <cellStyle name="Monétaire 21 5" xfId="1876"/>
    <cellStyle name="Monétaire 21 5 2" xfId="1877"/>
    <cellStyle name="Monétaire 21 6" xfId="1878"/>
    <cellStyle name="Monétaire 22" xfId="1879"/>
    <cellStyle name="Monétaire 22 2" xfId="1880"/>
    <cellStyle name="Monétaire 22 2 2" xfId="1881"/>
    <cellStyle name="Monétaire 22 2 2 2" xfId="1882"/>
    <cellStyle name="Monétaire 22 2 3" xfId="1883"/>
    <cellStyle name="Monétaire 22 2 3 2" xfId="1884"/>
    <cellStyle name="Monétaire 22 2 4" xfId="1885"/>
    <cellStyle name="Monétaire 22 3" xfId="1886"/>
    <cellStyle name="Monétaire 22 3 2" xfId="1887"/>
    <cellStyle name="Monétaire 22 4" xfId="1888"/>
    <cellStyle name="Monétaire 22 4 2" xfId="1889"/>
    <cellStyle name="Monétaire 22 5" xfId="1890"/>
    <cellStyle name="Monétaire 23" xfId="1891"/>
    <cellStyle name="Monétaire 23 2" xfId="1892"/>
    <cellStyle name="Monétaire 23 2 2" xfId="1893"/>
    <cellStyle name="Monétaire 23 2 2 2" xfId="1894"/>
    <cellStyle name="Monétaire 23 2 2 2 2" xfId="1895"/>
    <cellStyle name="Monétaire 23 2 2 3" xfId="1896"/>
    <cellStyle name="Monétaire 23 2 2 3 2" xfId="1897"/>
    <cellStyle name="Monétaire 23 2 2 4" xfId="1898"/>
    <cellStyle name="Monétaire 23 2 3" xfId="1899"/>
    <cellStyle name="Monétaire 23 2 3 2" xfId="1900"/>
    <cellStyle name="Monétaire 23 2 4" xfId="1901"/>
    <cellStyle name="Monétaire 23 2 4 2" xfId="1902"/>
    <cellStyle name="Monétaire 23 2 5" xfId="1903"/>
    <cellStyle name="Monétaire 23 3" xfId="1904"/>
    <cellStyle name="Monétaire 23 3 2" xfId="1905"/>
    <cellStyle name="Monétaire 23 3 2 2" xfId="1906"/>
    <cellStyle name="Monétaire 23 3 3" xfId="1907"/>
    <cellStyle name="Monétaire 23 3 3 2" xfId="1908"/>
    <cellStyle name="Monétaire 23 3 4" xfId="1909"/>
    <cellStyle name="Monétaire 23 4" xfId="1910"/>
    <cellStyle name="Monétaire 23 4 2" xfId="1911"/>
    <cellStyle name="Monétaire 23 5" xfId="1912"/>
    <cellStyle name="Monétaire 23 5 2" xfId="1913"/>
    <cellStyle name="Monétaire 23 6" xfId="1914"/>
    <cellStyle name="Monétaire 24" xfId="1915"/>
    <cellStyle name="Monétaire 24 2" xfId="1916"/>
    <cellStyle name="Monétaire 24 2 2" xfId="1917"/>
    <cellStyle name="Monétaire 24 2 2 2" xfId="1918"/>
    <cellStyle name="Monétaire 24 2 3" xfId="1919"/>
    <cellStyle name="Monétaire 24 2 3 2" xfId="1920"/>
    <cellStyle name="Monétaire 24 2 4" xfId="1921"/>
    <cellStyle name="Monétaire 24 3" xfId="1922"/>
    <cellStyle name="Monétaire 24 3 2" xfId="1923"/>
    <cellStyle name="Monétaire 24 4" xfId="1924"/>
    <cellStyle name="Monétaire 24 4 2" xfId="1925"/>
    <cellStyle name="Monétaire 24 5" xfId="1926"/>
    <cellStyle name="Monétaire 25" xfId="1927"/>
    <cellStyle name="Monétaire 25 2" xfId="1928"/>
    <cellStyle name="Monétaire 25 2 2" xfId="1929"/>
    <cellStyle name="Monétaire 25 2 2 2" xfId="1930"/>
    <cellStyle name="Monétaire 25 2 3" xfId="1931"/>
    <cellStyle name="Monétaire 25 2 3 2" xfId="1932"/>
    <cellStyle name="Monétaire 25 2 4" xfId="1933"/>
    <cellStyle name="Monétaire 25 3" xfId="1934"/>
    <cellStyle name="Monétaire 25 3 2" xfId="1935"/>
    <cellStyle name="Monétaire 25 4" xfId="1936"/>
    <cellStyle name="Monétaire 25 4 2" xfId="1937"/>
    <cellStyle name="Monétaire 25 5" xfId="1938"/>
    <cellStyle name="Monétaire 26" xfId="1939"/>
    <cellStyle name="Monétaire 26 2" xfId="1940"/>
    <cellStyle name="Monétaire 26 2 2" xfId="1941"/>
    <cellStyle name="Monétaire 26 2 2 2" xfId="1942"/>
    <cellStyle name="Monétaire 26 2 3" xfId="1943"/>
    <cellStyle name="Monétaire 26 2 3 2" xfId="1944"/>
    <cellStyle name="Monétaire 26 2 4" xfId="1945"/>
    <cellStyle name="Monétaire 26 3" xfId="1946"/>
    <cellStyle name="Monétaire 26 3 10" xfId="1947"/>
    <cellStyle name="Monétaire 26 3 11" xfId="1948"/>
    <cellStyle name="Monétaire 26 3 2" xfId="1949"/>
    <cellStyle name="Monétaire 26 3 2 2" xfId="1950"/>
    <cellStyle name="Monétaire 26 3 2 3" xfId="1951"/>
    <cellStyle name="Monétaire 26 3 2 4" xfId="1952"/>
    <cellStyle name="Monétaire 26 3 2 5" xfId="1953"/>
    <cellStyle name="Monétaire 26 3 2 6" xfId="1954"/>
    <cellStyle name="Monétaire 26 3 2 7" xfId="1955"/>
    <cellStyle name="Monétaire 26 3 3" xfId="1956"/>
    <cellStyle name="Monétaire 26 3 3 2" xfId="1957"/>
    <cellStyle name="Monétaire 26 3 3 3" xfId="1958"/>
    <cellStyle name="Monétaire 26 3 3 4" xfId="1959"/>
    <cellStyle name="Monétaire 26 3 3 5" xfId="1960"/>
    <cellStyle name="Monétaire 26 3 3 6" xfId="1961"/>
    <cellStyle name="Monétaire 26 3 3 7" xfId="1962"/>
    <cellStyle name="Monétaire 26 3 4" xfId="1963"/>
    <cellStyle name="Monétaire 26 3 4 2" xfId="1964"/>
    <cellStyle name="Monétaire 26 3 4 3" xfId="1965"/>
    <cellStyle name="Monétaire 26 3 4 4" xfId="1966"/>
    <cellStyle name="Monétaire 26 3 4 5" xfId="1967"/>
    <cellStyle name="Monétaire 26 3 4 6" xfId="1968"/>
    <cellStyle name="Monétaire 26 3 4 7" xfId="1969"/>
    <cellStyle name="Monétaire 26 3 5" xfId="1970"/>
    <cellStyle name="Monétaire 26 3 5 2" xfId="1971"/>
    <cellStyle name="Monétaire 26 3 5 3" xfId="1972"/>
    <cellStyle name="Monétaire 26 3 5 4" xfId="1973"/>
    <cellStyle name="Monétaire 26 3 5 5" xfId="1974"/>
    <cellStyle name="Monétaire 26 3 5 6" xfId="1975"/>
    <cellStyle name="Monétaire 26 3 6" xfId="1976"/>
    <cellStyle name="Monétaire 26 3 7" xfId="1977"/>
    <cellStyle name="Monétaire 26 3 8" xfId="1978"/>
    <cellStyle name="Monétaire 26 3 9" xfId="1979"/>
    <cellStyle name="Monétaire 26 4" xfId="1980"/>
    <cellStyle name="Monétaire 26 4 2" xfId="1981"/>
    <cellStyle name="Monétaire 26 5" xfId="1982"/>
    <cellStyle name="Monétaire 26 5 2" xfId="1983"/>
    <cellStyle name="Monétaire 26 5 3" xfId="1984"/>
    <cellStyle name="Monétaire 26 5 4" xfId="1985"/>
    <cellStyle name="Monétaire 26 5 5" xfId="1986"/>
    <cellStyle name="Monétaire 26 5 6" xfId="1987"/>
    <cellStyle name="Monétaire 27" xfId="1988"/>
    <cellStyle name="Monétaire 27 2" xfId="1989"/>
    <cellStyle name="Monétaire 27 2 2" xfId="1990"/>
    <cellStyle name="Monétaire 27 2 2 2" xfId="1991"/>
    <cellStyle name="Monétaire 27 2 3" xfId="1992"/>
    <cellStyle name="Monétaire 27 2 3 2" xfId="1993"/>
    <cellStyle name="Monétaire 27 2 4" xfId="1994"/>
    <cellStyle name="Monétaire 27 3" xfId="1995"/>
    <cellStyle name="Monétaire 27 3 2" xfId="1996"/>
    <cellStyle name="Monétaire 27 4" xfId="1997"/>
    <cellStyle name="Monétaire 27 4 2" xfId="1998"/>
    <cellStyle name="Monétaire 27 5" xfId="1999"/>
    <cellStyle name="Monétaire 28" xfId="2000"/>
    <cellStyle name="Monétaire 28 2" xfId="2001"/>
    <cellStyle name="Monétaire 28 2 2" xfId="2002"/>
    <cellStyle name="Monétaire 28 2 2 2" xfId="2003"/>
    <cellStyle name="Monétaire 28 2 3" xfId="2004"/>
    <cellStyle name="Monétaire 28 2 3 2" xfId="2005"/>
    <cellStyle name="Monétaire 28 2 4" xfId="2006"/>
    <cellStyle name="Monétaire 28 3" xfId="2007"/>
    <cellStyle name="Monétaire 28 3 2" xfId="2008"/>
    <cellStyle name="Monétaire 28 4" xfId="2009"/>
    <cellStyle name="Monétaire 28 4 2" xfId="2010"/>
    <cellStyle name="Monétaire 28 5" xfId="2011"/>
    <cellStyle name="Monétaire 29" xfId="2012"/>
    <cellStyle name="Monétaire 29 2" xfId="2013"/>
    <cellStyle name="Monétaire 29 2 2" xfId="2014"/>
    <cellStyle name="Monétaire 29 2 2 2" xfId="2015"/>
    <cellStyle name="Monétaire 29 2 3" xfId="2016"/>
    <cellStyle name="Monétaire 29 2 3 2" xfId="2017"/>
    <cellStyle name="Monétaire 29 2 4" xfId="2018"/>
    <cellStyle name="Monétaire 29 3" xfId="2019"/>
    <cellStyle name="Monétaire 29 3 2" xfId="2020"/>
    <cellStyle name="Monétaire 29 4" xfId="2021"/>
    <cellStyle name="Monétaire 29 4 2" xfId="2022"/>
    <cellStyle name="Monétaire 29 5" xfId="2023"/>
    <cellStyle name="Monétaire 3" xfId="2024"/>
    <cellStyle name="Monétaire 3 2" xfId="2025"/>
    <cellStyle name="Monétaire 3 2 2" xfId="2026"/>
    <cellStyle name="Monétaire 3 2 2 2" xfId="2027"/>
    <cellStyle name="Monétaire 3 2 2 2 2" xfId="2028"/>
    <cellStyle name="Monétaire 3 2 2 3" xfId="2029"/>
    <cellStyle name="Monétaire 3 2 2 3 2" xfId="2030"/>
    <cellStyle name="Monétaire 3 2 2 4" xfId="2031"/>
    <cellStyle name="Monétaire 3 2 3" xfId="2032"/>
    <cellStyle name="Monétaire 3 2 3 2" xfId="2033"/>
    <cellStyle name="Monétaire 3 2 4" xfId="2034"/>
    <cellStyle name="Monétaire 3 2 4 2" xfId="2035"/>
    <cellStyle name="Monétaire 3 2 5" xfId="2036"/>
    <cellStyle name="Monétaire 3 3" xfId="2037"/>
    <cellStyle name="Monétaire 3 3 2" xfId="2038"/>
    <cellStyle name="Monétaire 3 3 2 2" xfId="2039"/>
    <cellStyle name="Monétaire 3 3 3" xfId="2040"/>
    <cellStyle name="Monétaire 3 3 3 2" xfId="2041"/>
    <cellStyle name="Monétaire 3 3 4" xfId="2042"/>
    <cellStyle name="Monétaire 3 4" xfId="2043"/>
    <cellStyle name="Monétaire 3 4 2" xfId="2044"/>
    <cellStyle name="Monétaire 3 4 2 2" xfId="2045"/>
    <cellStyle name="Monétaire 3 4 2 2 2" xfId="2046"/>
    <cellStyle name="Monétaire 3 4 2 3" xfId="2047"/>
    <cellStyle name="Monétaire 3 4 2 3 2" xfId="2048"/>
    <cellStyle name="Monétaire 3 4 2 4" xfId="2049"/>
    <cellStyle name="Monétaire 3 4 3" xfId="2050"/>
    <cellStyle name="Monétaire 3 4 3 2" xfId="2051"/>
    <cellStyle name="Monétaire 3 4 4" xfId="2052"/>
    <cellStyle name="Monétaire 3 4 4 2" xfId="2053"/>
    <cellStyle name="Monétaire 3 4 5" xfId="2054"/>
    <cellStyle name="Monétaire 3 5" xfId="2055"/>
    <cellStyle name="Monétaire 3 5 2" xfId="2056"/>
    <cellStyle name="Monétaire 3 5 2 2" xfId="2057"/>
    <cellStyle name="Monétaire 3 5 3" xfId="2058"/>
    <cellStyle name="Monétaire 3 5 3 2" xfId="2059"/>
    <cellStyle name="Monétaire 3 5 4" xfId="2060"/>
    <cellStyle name="Monétaire 3 6" xfId="2061"/>
    <cellStyle name="Monétaire 3 6 2" xfId="2062"/>
    <cellStyle name="Monétaire 3 7" xfId="2063"/>
    <cellStyle name="Monétaire 3 7 2" xfId="2064"/>
    <cellStyle name="Monétaire 3 8" xfId="2065"/>
    <cellStyle name="Monétaire 30" xfId="2066"/>
    <cellStyle name="Monétaire 30 2" xfId="2067"/>
    <cellStyle name="Monétaire 31" xfId="2068"/>
    <cellStyle name="Monétaire 31 2" xfId="2069"/>
    <cellStyle name="Monétaire 32" xfId="2070"/>
    <cellStyle name="Monétaire 32 2" xfId="2071"/>
    <cellStyle name="Monétaire 4" xfId="2072"/>
    <cellStyle name="Monétaire 4 2" xfId="2073"/>
    <cellStyle name="Monétaire 4 2 2" xfId="2074"/>
    <cellStyle name="Monétaire 4 2 2 2" xfId="2075"/>
    <cellStyle name="Monétaire 4 2 2 2 2" xfId="2076"/>
    <cellStyle name="Monétaire 4 2 2 3" xfId="2077"/>
    <cellStyle name="Monétaire 4 2 2 3 2" xfId="2078"/>
    <cellStyle name="Monétaire 4 2 2 4" xfId="2079"/>
    <cellStyle name="Monétaire 4 2 3" xfId="2080"/>
    <cellStyle name="Monétaire 4 2 3 2" xfId="2081"/>
    <cellStyle name="Monétaire 4 2 4" xfId="2082"/>
    <cellStyle name="Monétaire 4 2 4 2" xfId="2083"/>
    <cellStyle name="Monétaire 4 2 5" xfId="2084"/>
    <cellStyle name="Monétaire 4 3" xfId="2085"/>
    <cellStyle name="Monétaire 4 3 2" xfId="2086"/>
    <cellStyle name="Monétaire 4 3 2 2" xfId="2087"/>
    <cellStyle name="Monétaire 4 3 3" xfId="2088"/>
    <cellStyle name="Monétaire 4 3 3 2" xfId="2089"/>
    <cellStyle name="Monétaire 4 3 4" xfId="2090"/>
    <cellStyle name="Monétaire 4 4" xfId="2091"/>
    <cellStyle name="Monétaire 4 4 2" xfId="2092"/>
    <cellStyle name="Monétaire 4 4 2 2" xfId="2093"/>
    <cellStyle name="Monétaire 4 4 2 2 2" xfId="2094"/>
    <cellStyle name="Monétaire 4 4 2 3" xfId="2095"/>
    <cellStyle name="Monétaire 4 4 2 3 2" xfId="2096"/>
    <cellStyle name="Monétaire 4 4 2 4" xfId="2097"/>
    <cellStyle name="Monétaire 4 4 3" xfId="2098"/>
    <cellStyle name="Monétaire 4 4 3 2" xfId="2099"/>
    <cellStyle name="Monétaire 4 4 4" xfId="2100"/>
    <cellStyle name="Monétaire 4 4 4 2" xfId="2101"/>
    <cellStyle name="Monétaire 4 4 5" xfId="2102"/>
    <cellStyle name="Monétaire 4 5" xfId="2103"/>
    <cellStyle name="Monétaire 4 5 2" xfId="2104"/>
    <cellStyle name="Monétaire 4 6" xfId="2105"/>
    <cellStyle name="Monétaire 4 6 2" xfId="2106"/>
    <cellStyle name="Monétaire 4 7" xfId="2107"/>
    <cellStyle name="Monétaire 5" xfId="2108"/>
    <cellStyle name="Monétaire 5 2" xfId="2109"/>
    <cellStyle name="Monétaire 5 2 2" xfId="2110"/>
    <cellStyle name="Monétaire 5 2 2 2" xfId="2111"/>
    <cellStyle name="Monétaire 5 2 2 2 2" xfId="2112"/>
    <cellStyle name="Monétaire 5 2 2 3" xfId="2113"/>
    <cellStyle name="Monétaire 5 2 2 3 2" xfId="2114"/>
    <cellStyle name="Monétaire 5 2 2 4" xfId="2115"/>
    <cellStyle name="Monétaire 5 2 3" xfId="2116"/>
    <cellStyle name="Monétaire 5 2 3 2" xfId="2117"/>
    <cellStyle name="Monétaire 5 2 4" xfId="2118"/>
    <cellStyle name="Monétaire 5 2 4 2" xfId="2119"/>
    <cellStyle name="Monétaire 5 2 5" xfId="2120"/>
    <cellStyle name="Monétaire 5 3" xfId="2121"/>
    <cellStyle name="Monétaire 5 3 2" xfId="2122"/>
    <cellStyle name="Monétaire 5 4" xfId="2123"/>
    <cellStyle name="Monétaire 5 4 2" xfId="2124"/>
    <cellStyle name="Monétaire 5 5" xfId="2125"/>
    <cellStyle name="Monétaire 6" xfId="2126"/>
    <cellStyle name="Monétaire 6 2" xfId="2127"/>
    <cellStyle name="Monétaire 6 2 2" xfId="2128"/>
    <cellStyle name="Monétaire 6 2 2 2" xfId="2129"/>
    <cellStyle name="Monétaire 6 2 2 2 2" xfId="2130"/>
    <cellStyle name="Monétaire 6 2 2 3" xfId="2131"/>
    <cellStyle name="Monétaire 6 2 2 3 2" xfId="2132"/>
    <cellStyle name="Monétaire 6 2 2 4" xfId="2133"/>
    <cellStyle name="Monétaire 6 2 3" xfId="2134"/>
    <cellStyle name="Monétaire 6 2 3 2" xfId="2135"/>
    <cellStyle name="Monétaire 6 2 4" xfId="2136"/>
    <cellStyle name="Monétaire 6 2 4 2" xfId="2137"/>
    <cellStyle name="Monétaire 6 2 5" xfId="2138"/>
    <cellStyle name="Monétaire 6 3" xfId="2139"/>
    <cellStyle name="Monétaire 6 3 2" xfId="2140"/>
    <cellStyle name="Monétaire 6 3 2 2" xfId="2141"/>
    <cellStyle name="Monétaire 6 3 2 2 2" xfId="2142"/>
    <cellStyle name="Monétaire 6 3 2 3" xfId="2143"/>
    <cellStyle name="Monétaire 6 3 2 3 2" xfId="2144"/>
    <cellStyle name="Monétaire 6 3 2 4" xfId="2145"/>
    <cellStyle name="Monétaire 6 3 3" xfId="2146"/>
    <cellStyle name="Monétaire 6 3 3 2" xfId="2147"/>
    <cellStyle name="Monétaire 6 3 3 2 2" xfId="2148"/>
    <cellStyle name="Monétaire 6 3 3 2 2 2" xfId="2149"/>
    <cellStyle name="Monétaire 6 3 3 2 3" xfId="2150"/>
    <cellStyle name="Monétaire 6 3 3 2 3 2" xfId="2151"/>
    <cellStyle name="Monétaire 6 3 3 2 4" xfId="2152"/>
    <cellStyle name="Monétaire 6 3 3 3" xfId="2153"/>
    <cellStyle name="Monétaire 6 3 3 3 2" xfId="2154"/>
    <cellStyle name="Monétaire 6 3 3 3 2 2" xfId="2155"/>
    <cellStyle name="Monétaire 6 3 3 3 2 2 2" xfId="2156"/>
    <cellStyle name="Monétaire 6 3 3 3 2 3" xfId="2157"/>
    <cellStyle name="Monétaire 6 3 3 3 2 3 2" xfId="2158"/>
    <cellStyle name="Monétaire 6 3 3 3 2 4" xfId="2159"/>
    <cellStyle name="Monétaire 6 3 3 3 3" xfId="2160"/>
    <cellStyle name="Monétaire 6 3 3 3 3 2" xfId="2161"/>
    <cellStyle name="Monétaire 6 3 3 3 4" xfId="2162"/>
    <cellStyle name="Monétaire 6 3 3 3 4 2" xfId="2163"/>
    <cellStyle name="Monétaire 6 3 3 3 5" xfId="2164"/>
    <cellStyle name="Monétaire 6 3 3 4" xfId="2165"/>
    <cellStyle name="Monétaire 6 3 3 4 2" xfId="2166"/>
    <cellStyle name="Monétaire 6 3 3 5" xfId="2167"/>
    <cellStyle name="Monétaire 6 3 3 5 2" xfId="2168"/>
    <cellStyle name="Monétaire 6 3 3 6" xfId="2169"/>
    <cellStyle name="Monétaire 6 3 4" xfId="2170"/>
    <cellStyle name="Monétaire 6 3 4 2" xfId="2171"/>
    <cellStyle name="Monétaire 6 3 5" xfId="2172"/>
    <cellStyle name="Monétaire 6 3 5 2" xfId="2173"/>
    <cellStyle name="Monétaire 6 3 6" xfId="2174"/>
    <cellStyle name="Monétaire 6 4" xfId="2175"/>
    <cellStyle name="Monétaire 6 4 2" xfId="2176"/>
    <cellStyle name="Monétaire 6 5" xfId="2177"/>
    <cellStyle name="Monétaire 6 5 2" xfId="2178"/>
    <cellStyle name="Monétaire 6 6" xfId="2179"/>
    <cellStyle name="Monétaire 7" xfId="2180"/>
    <cellStyle name="Monétaire 7 2" xfId="2181"/>
    <cellStyle name="Monétaire 7 2 2" xfId="2182"/>
    <cellStyle name="Monétaire 7 2 2 2" xfId="2183"/>
    <cellStyle name="Monétaire 7 2 2 2 2" xfId="2184"/>
    <cellStyle name="Monétaire 7 2 2 3" xfId="2185"/>
    <cellStyle name="Monétaire 7 2 2 3 2" xfId="2186"/>
    <cellStyle name="Monétaire 7 2 2 4" xfId="2187"/>
    <cellStyle name="Monétaire 7 2 3" xfId="2188"/>
    <cellStyle name="Monétaire 7 2 3 2" xfId="2189"/>
    <cellStyle name="Monétaire 7 2 4" xfId="2190"/>
    <cellStyle name="Monétaire 7 2 4 2" xfId="2191"/>
    <cellStyle name="Monétaire 7 2 5" xfId="2192"/>
    <cellStyle name="Monétaire 7 3" xfId="2193"/>
    <cellStyle name="Monétaire 7 3 2" xfId="2194"/>
    <cellStyle name="Monétaire 7 3 2 2" xfId="2195"/>
    <cellStyle name="Monétaire 7 3 2 2 2" xfId="2196"/>
    <cellStyle name="Monétaire 7 3 2 3" xfId="2197"/>
    <cellStyle name="Monétaire 7 3 2 3 2" xfId="2198"/>
    <cellStyle name="Monétaire 7 3 2 4" xfId="2199"/>
    <cellStyle name="Monétaire 7 3 3" xfId="2200"/>
    <cellStyle name="Monétaire 7 3 3 2" xfId="2201"/>
    <cellStyle name="Monétaire 7 3 3 2 2" xfId="2202"/>
    <cellStyle name="Monétaire 7 3 3 3" xfId="2203"/>
    <cellStyle name="Monétaire 7 3 3 3 2" xfId="2204"/>
    <cellStyle name="Monétaire 7 3 3 4" xfId="2205"/>
    <cellStyle name="Monétaire 7 3 4" xfId="2206"/>
    <cellStyle name="Monétaire 7 3 4 2" xfId="2207"/>
    <cellStyle name="Monétaire 7 3 5" xfId="2208"/>
    <cellStyle name="Monétaire 7 3 5 2" xfId="2209"/>
    <cellStyle name="Monétaire 7 3 6" xfId="2210"/>
    <cellStyle name="Monétaire 7 4" xfId="2211"/>
    <cellStyle name="Monétaire 7 4 2" xfId="2212"/>
    <cellStyle name="Monétaire 7 4 2 2" xfId="2213"/>
    <cellStyle name="Monétaire 7 4 3" xfId="2214"/>
    <cellStyle name="Monétaire 7 4 3 2" xfId="2215"/>
    <cellStyle name="Monétaire 7 4 4" xfId="2216"/>
    <cellStyle name="Monétaire 7 5" xfId="2217"/>
    <cellStyle name="Monétaire 7 5 2" xfId="2218"/>
    <cellStyle name="Monétaire 7 5 2 2" xfId="2219"/>
    <cellStyle name="Monétaire 7 5 3" xfId="2220"/>
    <cellStyle name="Monétaire 7 5 3 2" xfId="2221"/>
    <cellStyle name="Monétaire 7 5 4" xfId="2222"/>
    <cellStyle name="Monétaire 7 6" xfId="2223"/>
    <cellStyle name="Monétaire 7 6 2" xfId="2224"/>
    <cellStyle name="Monétaire 7 7" xfId="2225"/>
    <cellStyle name="Monétaire 7 7 2" xfId="2226"/>
    <cellStyle name="Monétaire 7 8" xfId="2227"/>
    <cellStyle name="Monétaire 8" xfId="2228"/>
    <cellStyle name="Monétaire 8 2" xfId="2229"/>
    <cellStyle name="Monétaire 8 2 2" xfId="2230"/>
    <cellStyle name="Monétaire 8 2 2 2" xfId="2231"/>
    <cellStyle name="Monétaire 8 2 3" xfId="2232"/>
    <cellStyle name="Monétaire 8 2 3 2" xfId="2233"/>
    <cellStyle name="Monétaire 8 2 4" xfId="2234"/>
    <cellStyle name="Monétaire 8 3" xfId="2235"/>
    <cellStyle name="Monétaire 8 3 2" xfId="2236"/>
    <cellStyle name="Monétaire 8 3 2 2" xfId="2237"/>
    <cellStyle name="Monétaire 8 3 2 2 2" xfId="2238"/>
    <cellStyle name="Monétaire 8 3 2 3" xfId="2239"/>
    <cellStyle name="Monétaire 8 3 2 3 2" xfId="2240"/>
    <cellStyle name="Monétaire 8 3 2 4" xfId="2241"/>
    <cellStyle name="Monétaire 8 3 3" xfId="2242"/>
    <cellStyle name="Monétaire 8 3 3 2" xfId="2243"/>
    <cellStyle name="Monétaire 8 3 3 2 2" xfId="2244"/>
    <cellStyle name="Monétaire 8 3 3 2 2 2" xfId="2245"/>
    <cellStyle name="Monétaire 8 3 3 2 3" xfId="2246"/>
    <cellStyle name="Monétaire 8 3 3 2 3 2" xfId="2247"/>
    <cellStyle name="Monétaire 8 3 3 2 4" xfId="2248"/>
    <cellStyle name="Monétaire 8 3 3 3" xfId="2249"/>
    <cellStyle name="Monétaire 8 3 3 3 2" xfId="2250"/>
    <cellStyle name="Monétaire 8 3 3 4" xfId="2251"/>
    <cellStyle name="Monétaire 8 3 3 4 2" xfId="2252"/>
    <cellStyle name="Monétaire 8 3 3 5" xfId="2253"/>
    <cellStyle name="Monétaire 8 3 4" xfId="2254"/>
    <cellStyle name="Monétaire 8 3 4 2" xfId="2255"/>
    <cellStyle name="Monétaire 8 3 5" xfId="2256"/>
    <cellStyle name="Monétaire 8 3 5 2" xfId="2257"/>
    <cellStyle name="Monétaire 8 3 6" xfId="2258"/>
    <cellStyle name="Monétaire 8 4" xfId="2259"/>
    <cellStyle name="Monétaire 8 4 2" xfId="2260"/>
    <cellStyle name="Monétaire 8 4 2 2" xfId="2261"/>
    <cellStyle name="Monétaire 8 4 3" xfId="2262"/>
    <cellStyle name="Monétaire 8 4 3 2" xfId="2263"/>
    <cellStyle name="Monétaire 8 4 4" xfId="2264"/>
    <cellStyle name="Monétaire 8 5" xfId="2265"/>
    <cellStyle name="Monétaire 8 5 2" xfId="2266"/>
    <cellStyle name="Monétaire 8 6" xfId="2267"/>
    <cellStyle name="Monétaire 8 6 2" xfId="2268"/>
    <cellStyle name="Monétaire 8 7" xfId="2269"/>
    <cellStyle name="Monétaire 9" xfId="2270"/>
    <cellStyle name="Monétaire 9 2" xfId="2271"/>
    <cellStyle name="Monétaire 9 2 2" xfId="2272"/>
    <cellStyle name="Monétaire 9 2 2 2" xfId="2273"/>
    <cellStyle name="Monétaire 9 2 3" xfId="2274"/>
    <cellStyle name="Monétaire 9 2 3 2" xfId="2275"/>
    <cellStyle name="Monétaire 9 2 4" xfId="2276"/>
    <cellStyle name="Monétaire 9 3" xfId="2277"/>
    <cellStyle name="Monétaire 9 3 2" xfId="2278"/>
    <cellStyle name="Monétaire 9 3 2 2" xfId="2279"/>
    <cellStyle name="Monétaire 9 3 2 2 2" xfId="2280"/>
    <cellStyle name="Monétaire 9 3 2 3" xfId="2281"/>
    <cellStyle name="Monétaire 9 3 2 3 2" xfId="2282"/>
    <cellStyle name="Monétaire 9 3 2 4" xfId="2283"/>
    <cellStyle name="Monétaire 9 3 3" xfId="2284"/>
    <cellStyle name="Monétaire 9 3 3 2" xfId="2285"/>
    <cellStyle name="Monétaire 9 3 4" xfId="2286"/>
    <cellStyle name="Monétaire 9 3 4 2" xfId="2287"/>
    <cellStyle name="Monétaire 9 3 5" xfId="2288"/>
    <cellStyle name="Monétaire 9 4" xfId="2289"/>
    <cellStyle name="Monétaire 9 4 2" xfId="2290"/>
    <cellStyle name="Monétaire 9 5" xfId="2291"/>
    <cellStyle name="Monétaire 9 5 2" xfId="2292"/>
    <cellStyle name="Monétaire 9 6" xfId="2293"/>
    <cellStyle name="Neutral" xfId="2294"/>
    <cellStyle name="Neutre 10" xfId="2295"/>
    <cellStyle name="Neutre 2" xfId="2296"/>
    <cellStyle name="Neutre 2 2" xfId="2297"/>
    <cellStyle name="Neutre 3" xfId="2298"/>
    <cellStyle name="Neutre 4" xfId="2299"/>
    <cellStyle name="Neutre 5" xfId="2300"/>
    <cellStyle name="Neutre 6" xfId="2301"/>
    <cellStyle name="Neutre 7" xfId="2302"/>
    <cellStyle name="Neutre 8" xfId="2303"/>
    <cellStyle name="Neutre 9" xfId="2304"/>
    <cellStyle name="Normal" xfId="0" builtinId="0"/>
    <cellStyle name="Normal 10" xfId="2305"/>
    <cellStyle name="Normal 10 2" xfId="2306"/>
    <cellStyle name="Normal 10 2 2" xfId="2307"/>
    <cellStyle name="Normal 10 3" xfId="2308"/>
    <cellStyle name="Normal 10 3 2" xfId="2309"/>
    <cellStyle name="Normal 10 4" xfId="2310"/>
    <cellStyle name="Normal 11" xfId="2311"/>
    <cellStyle name="Normal 11 2" xfId="2312"/>
    <cellStyle name="Normal 11 2 2" xfId="2313"/>
    <cellStyle name="Normal 11 3" xfId="2314"/>
    <cellStyle name="Normal 11 3 2" xfId="2315"/>
    <cellStyle name="Normal 11 4" xfId="2316"/>
    <cellStyle name="Normal 12" xfId="2317"/>
    <cellStyle name="Normal 12 2" xfId="2318"/>
    <cellStyle name="Normal 13" xfId="2319"/>
    <cellStyle name="Normal 13 2" xfId="2320"/>
    <cellStyle name="Normal 13 2 2" xfId="2321"/>
    <cellStyle name="Normal 14" xfId="2322"/>
    <cellStyle name="Normal 14 2" xfId="2323"/>
    <cellStyle name="Normal 14 3" xfId="2324"/>
    <cellStyle name="Normal 14 4" xfId="2325"/>
    <cellStyle name="Normal 14 5" xfId="2326"/>
    <cellStyle name="Normal 14 6" xfId="2327"/>
    <cellStyle name="Normal 14 7" xfId="2328"/>
    <cellStyle name="Normal 15" xfId="2329"/>
    <cellStyle name="Normal 15 2" xfId="2330"/>
    <cellStyle name="Normal 16" xfId="2331"/>
    <cellStyle name="Normal 16 2" xfId="2332"/>
    <cellStyle name="Normal 16 2 2" xfId="2333"/>
    <cellStyle name="Normal 16 3" xfId="2334"/>
    <cellStyle name="Normal 17" xfId="2335"/>
    <cellStyle name="Normal 18" xfId="1"/>
    <cellStyle name="Normal 2" xfId="2336"/>
    <cellStyle name="Normal 2 2" xfId="2337"/>
    <cellStyle name="Normal 2 2 10" xfId="2338"/>
    <cellStyle name="Normal 2 2 11" xfId="2339"/>
    <cellStyle name="Normal 2 2 12" xfId="2340"/>
    <cellStyle name="Normal 2 2 2" xfId="2341"/>
    <cellStyle name="Normal 2 2 2 2" xfId="2342"/>
    <cellStyle name="Normal 2 2 2 3" xfId="2343"/>
    <cellStyle name="Normal 2 2 2 4" xfId="2344"/>
    <cellStyle name="Normal 2 2 2 5" xfId="2345"/>
    <cellStyle name="Normal 2 2 2 6" xfId="2346"/>
    <cellStyle name="Normal 2 2 2 7" xfId="2347"/>
    <cellStyle name="Normal 2 2 2 8" xfId="2348"/>
    <cellStyle name="Normal 2 2 3" xfId="2349"/>
    <cellStyle name="Normal 2 2 3 2" xfId="2350"/>
    <cellStyle name="Normal 2 2 3 3" xfId="2351"/>
    <cellStyle name="Normal 2 2 3 4" xfId="2352"/>
    <cellStyle name="Normal 2 2 3 5" xfId="2353"/>
    <cellStyle name="Normal 2 2 3 6" xfId="2354"/>
    <cellStyle name="Normal 2 2 3 7" xfId="2355"/>
    <cellStyle name="Normal 2 2 3 8" xfId="2356"/>
    <cellStyle name="Normal 2 2 4" xfId="2357"/>
    <cellStyle name="Normal 2 2 4 2" xfId="2358"/>
    <cellStyle name="Normal 2 2 4 3" xfId="2359"/>
    <cellStyle name="Normal 2 2 4 4" xfId="2360"/>
    <cellStyle name="Normal 2 2 4 5" xfId="2361"/>
    <cellStyle name="Normal 2 2 4 6" xfId="2362"/>
    <cellStyle name="Normal 2 2 4 7" xfId="2363"/>
    <cellStyle name="Normal 2 2 4 8" xfId="2364"/>
    <cellStyle name="Normal 2 2 5" xfId="2365"/>
    <cellStyle name="Normal 2 2 5 2" xfId="2366"/>
    <cellStyle name="Normal 2 2 5 3" xfId="2367"/>
    <cellStyle name="Normal 2 2 5 4" xfId="2368"/>
    <cellStyle name="Normal 2 2 5 5" xfId="2369"/>
    <cellStyle name="Normal 2 2 5 6" xfId="2370"/>
    <cellStyle name="Normal 2 2 5 7" xfId="2371"/>
    <cellStyle name="Normal 2 2 6" xfId="2372"/>
    <cellStyle name="Normal 2 2 7" xfId="2373"/>
    <cellStyle name="Normal 2 2 8" xfId="2374"/>
    <cellStyle name="Normal 2 2 9" xfId="2375"/>
    <cellStyle name="Normal 2 3" xfId="2376"/>
    <cellStyle name="Normal 2 4" xfId="2377"/>
    <cellStyle name="Normal 2 4 2" xfId="2378"/>
    <cellStyle name="Normal 2 4 2 2" xfId="2379"/>
    <cellStyle name="Normal 2_Suivi_factures_fournisseurs_MARS2012-v1(sylvie)" xfId="2380"/>
    <cellStyle name="Normal 3" xfId="2381"/>
    <cellStyle name="Normal 3 2" xfId="2382"/>
    <cellStyle name="Normal 3 2 2" xfId="2383"/>
    <cellStyle name="Normal 3 2 2 2" xfId="2384"/>
    <cellStyle name="Normal 3 2 2 2 2" xfId="2385"/>
    <cellStyle name="Normal 3 2 2 2 2 2" xfId="2386"/>
    <cellStyle name="Normal 3 2 2 2 3" xfId="2387"/>
    <cellStyle name="Normal 3 2 2 2 3 2" xfId="2388"/>
    <cellStyle name="Normal 3 2 2 2 4" xfId="2389"/>
    <cellStyle name="Normal 3 2 2 3" xfId="2390"/>
    <cellStyle name="Normal 3 2 2 3 2" xfId="2391"/>
    <cellStyle name="Normal 3 2 2 4" xfId="2392"/>
    <cellStyle name="Normal 3 2 2 4 2" xfId="2393"/>
    <cellStyle name="Normal 3 2 2 5" xfId="2394"/>
    <cellStyle name="Normal 3 3" xfId="2395"/>
    <cellStyle name="Normal 3 3 2" xfId="2396"/>
    <cellStyle name="Normal 3 3 2 2" xfId="2397"/>
    <cellStyle name="Normal 3 3 2 2 2" xfId="2398"/>
    <cellStyle name="Normal 3 3 2 3" xfId="2399"/>
    <cellStyle name="Normal 3 3 2 3 2" xfId="2400"/>
    <cellStyle name="Normal 3 3 2 4" xfId="2401"/>
    <cellStyle name="Normal 3 3 3" xfId="2402"/>
    <cellStyle name="Normal 3 3 3 2" xfId="2403"/>
    <cellStyle name="Normal 3 3 4" xfId="2404"/>
    <cellStyle name="Normal 3 3 4 2" xfId="2405"/>
    <cellStyle name="Normal 3 3 5" xfId="2406"/>
    <cellStyle name="Normal 3 4" xfId="2407"/>
    <cellStyle name="Normal 3 4 2" xfId="2408"/>
    <cellStyle name="Normal 3 4 2 2" xfId="2409"/>
    <cellStyle name="Normal 3 4 3" xfId="2410"/>
    <cellStyle name="Normal 3 4 3 2" xfId="2411"/>
    <cellStyle name="Normal 3 4 4" xfId="2412"/>
    <cellStyle name="Normal 3 5" xfId="2413"/>
    <cellStyle name="Normal 3 5 2" xfId="2414"/>
    <cellStyle name="Normal 3 6" xfId="2415"/>
    <cellStyle name="Normal 3 6 2" xfId="2416"/>
    <cellStyle name="Normal 3 7" xfId="2417"/>
    <cellStyle name="Normal 4" xfId="2418"/>
    <cellStyle name="Normal 4 2" xfId="2419"/>
    <cellStyle name="Normal 4 2 2" xfId="2420"/>
    <cellStyle name="Normal 4 2 2 2" xfId="2421"/>
    <cellStyle name="Normal 4 2 2 2 2" xfId="2422"/>
    <cellStyle name="Normal 4 2 2 3" xfId="2423"/>
    <cellStyle name="Normal 4 2 2 3 2" xfId="2424"/>
    <cellStyle name="Normal 4 2 2 4" xfId="2425"/>
    <cellStyle name="Normal 4 2 3" xfId="2426"/>
    <cellStyle name="Normal 4 2 3 2" xfId="2427"/>
    <cellStyle name="Normal 4 2 4" xfId="2428"/>
    <cellStyle name="Normal 4 2 4 2" xfId="2429"/>
    <cellStyle name="Normal 4 2 5" xfId="2430"/>
    <cellStyle name="Normal 4 3" xfId="2431"/>
    <cellStyle name="Normal 4 3 10" xfId="2432"/>
    <cellStyle name="Normal 4 3 11" xfId="2433"/>
    <cellStyle name="Normal 4 3 12" xfId="2434"/>
    <cellStyle name="Normal 4 3 13" xfId="2435"/>
    <cellStyle name="Normal 4 3 2" xfId="2436"/>
    <cellStyle name="Normal 4 3 2 10" xfId="2437"/>
    <cellStyle name="Normal 4 3 2 11" xfId="2438"/>
    <cellStyle name="Normal 4 3 2 12" xfId="2439"/>
    <cellStyle name="Normal 4 3 2 2" xfId="2440"/>
    <cellStyle name="Normal 4 3 2 2 2" xfId="2441"/>
    <cellStyle name="Normal 4 3 2 2 3" xfId="2442"/>
    <cellStyle name="Normal 4 3 2 2 4" xfId="2443"/>
    <cellStyle name="Normal 4 3 2 2 5" xfId="2444"/>
    <cellStyle name="Normal 4 3 2 2 6" xfId="2445"/>
    <cellStyle name="Normal 4 3 2 2 7" xfId="2446"/>
    <cellStyle name="Normal 4 3 2 2 8" xfId="2447"/>
    <cellStyle name="Normal 4 3 2 3" xfId="2448"/>
    <cellStyle name="Normal 4 3 2 3 2" xfId="2449"/>
    <cellStyle name="Normal 4 3 2 3 3" xfId="2450"/>
    <cellStyle name="Normal 4 3 2 3 4" xfId="2451"/>
    <cellStyle name="Normal 4 3 2 3 5" xfId="2452"/>
    <cellStyle name="Normal 4 3 2 3 6" xfId="2453"/>
    <cellStyle name="Normal 4 3 2 3 7" xfId="2454"/>
    <cellStyle name="Normal 4 3 2 3 8" xfId="2455"/>
    <cellStyle name="Normal 4 3 2 4" xfId="2456"/>
    <cellStyle name="Normal 4 3 2 4 2" xfId="2457"/>
    <cellStyle name="Normal 4 3 2 4 3" xfId="2458"/>
    <cellStyle name="Normal 4 3 2 4 4" xfId="2459"/>
    <cellStyle name="Normal 4 3 2 4 5" xfId="2460"/>
    <cellStyle name="Normal 4 3 2 4 6" xfId="2461"/>
    <cellStyle name="Normal 4 3 2 4 7" xfId="2462"/>
    <cellStyle name="Normal 4 3 2 4 8" xfId="2463"/>
    <cellStyle name="Normal 4 3 2 5" xfId="2464"/>
    <cellStyle name="Normal 4 3 2 5 2" xfId="2465"/>
    <cellStyle name="Normal 4 3 2 5 3" xfId="2466"/>
    <cellStyle name="Normal 4 3 2 5 4" xfId="2467"/>
    <cellStyle name="Normal 4 3 2 5 5" xfId="2468"/>
    <cellStyle name="Normal 4 3 2 5 6" xfId="2469"/>
    <cellStyle name="Normal 4 3 2 5 7" xfId="2470"/>
    <cellStyle name="Normal 4 3 2 6" xfId="2471"/>
    <cellStyle name="Normal 4 3 2 7" xfId="2472"/>
    <cellStyle name="Normal 4 3 2 8" xfId="2473"/>
    <cellStyle name="Normal 4 3 2 9" xfId="2474"/>
    <cellStyle name="Normal 4 3 3" xfId="2475"/>
    <cellStyle name="Normal 4 3 3 2" xfId="2476"/>
    <cellStyle name="Normal 4 3 3 3" xfId="2477"/>
    <cellStyle name="Normal 4 3 3 4" xfId="2478"/>
    <cellStyle name="Normal 4 3 3 5" xfId="2479"/>
    <cellStyle name="Normal 4 3 3 6" xfId="2480"/>
    <cellStyle name="Normal 4 3 3 7" xfId="2481"/>
    <cellStyle name="Normal 4 3 3 8" xfId="2482"/>
    <cellStyle name="Normal 4 3 4" xfId="2483"/>
    <cellStyle name="Normal 4 3 4 2" xfId="2484"/>
    <cellStyle name="Normal 4 3 4 3" xfId="2485"/>
    <cellStyle name="Normal 4 3 4 4" xfId="2486"/>
    <cellStyle name="Normal 4 3 4 5" xfId="2487"/>
    <cellStyle name="Normal 4 3 4 6" xfId="2488"/>
    <cellStyle name="Normal 4 3 4 7" xfId="2489"/>
    <cellStyle name="Normal 4 3 4 8" xfId="2490"/>
    <cellStyle name="Normal 4 3 5" xfId="2491"/>
    <cellStyle name="Normal 4 3 5 2" xfId="2492"/>
    <cellStyle name="Normal 4 3 5 3" xfId="2493"/>
    <cellStyle name="Normal 4 3 5 4" xfId="2494"/>
    <cellStyle name="Normal 4 3 5 5" xfId="2495"/>
    <cellStyle name="Normal 4 3 5 6" xfId="2496"/>
    <cellStyle name="Normal 4 3 5 7" xfId="2497"/>
    <cellStyle name="Normal 4 3 5 8" xfId="2498"/>
    <cellStyle name="Normal 4 3 6" xfId="2499"/>
    <cellStyle name="Normal 4 3 6 2" xfId="2500"/>
    <cellStyle name="Normal 4 3 6 3" xfId="2501"/>
    <cellStyle name="Normal 4 3 6 4" xfId="2502"/>
    <cellStyle name="Normal 4 3 6 5" xfId="2503"/>
    <cellStyle name="Normal 4 3 6 6" xfId="2504"/>
    <cellStyle name="Normal 4 3 6 7" xfId="2505"/>
    <cellStyle name="Normal 4 3 7" xfId="2506"/>
    <cellStyle name="Normal 4 3 8" xfId="2507"/>
    <cellStyle name="Normal 4 3 9" xfId="2508"/>
    <cellStyle name="Normal 4 4" xfId="2509"/>
    <cellStyle name="Normal 4 4 2" xfId="2510"/>
    <cellStyle name="Normal 4 4 2 2" xfId="2511"/>
    <cellStyle name="Normal 4 4 3" xfId="2512"/>
    <cellStyle name="Normal 4 4 3 2" xfId="2513"/>
    <cellStyle name="Normal 4 4 4" xfId="2514"/>
    <cellStyle name="Normal 4 5" xfId="2515"/>
    <cellStyle name="Normal 4 5 2" xfId="2516"/>
    <cellStyle name="Normal 4 6" xfId="2517"/>
    <cellStyle name="Normal 4 6 2" xfId="2518"/>
    <cellStyle name="Normal 4 7" xfId="2519"/>
    <cellStyle name="Normal 4_Suivi_factures_fournisseurs_MARS2012-v1(sylvie)" xfId="2520"/>
    <cellStyle name="Normal 5" xfId="2521"/>
    <cellStyle name="Normal 5 2" xfId="2522"/>
    <cellStyle name="Normal 5 2 2" xfId="2523"/>
    <cellStyle name="Normal 5 2 2 2" xfId="2524"/>
    <cellStyle name="Normal 5 2 2 2 2" xfId="2525"/>
    <cellStyle name="Normal 5 2 2 3" xfId="2526"/>
    <cellStyle name="Normal 5 2 2 3 2" xfId="2527"/>
    <cellStyle name="Normal 5 2 2 4" xfId="2528"/>
    <cellStyle name="Normal 5 2 3" xfId="2529"/>
    <cellStyle name="Normal 5 2 3 2" xfId="2530"/>
    <cellStyle name="Normal 5 2 4" xfId="2531"/>
    <cellStyle name="Normal 5 2 4 2" xfId="2532"/>
    <cellStyle name="Normal 5 2 5" xfId="2533"/>
    <cellStyle name="Normal 5 3" xfId="2534"/>
    <cellStyle name="Normal 5 3 2" xfId="2535"/>
    <cellStyle name="Normal 5 4" xfId="2536"/>
    <cellStyle name="Normal 5 4 2" xfId="2537"/>
    <cellStyle name="Normal 5 5" xfId="2538"/>
    <cellStyle name="Normal 6" xfId="2539"/>
    <cellStyle name="Normal 6 2" xfId="2540"/>
    <cellStyle name="Normal 6 2 2" xfId="2541"/>
    <cellStyle name="Normal 6 2 2 2" xfId="2542"/>
    <cellStyle name="Normal 6 2 3" xfId="2543"/>
    <cellStyle name="Normal 6 2 3 2" xfId="2544"/>
    <cellStyle name="Normal 6 2 4" xfId="2545"/>
    <cellStyle name="Normal 6 3" xfId="2546"/>
    <cellStyle name="Normal 6 3 2" xfId="2547"/>
    <cellStyle name="Normal 6 4" xfId="2548"/>
    <cellStyle name="Normal 6 4 2" xfId="2549"/>
    <cellStyle name="Normal 6 5" xfId="2550"/>
    <cellStyle name="Normal 7" xfId="2551"/>
    <cellStyle name="Normal 7 2" xfId="2552"/>
    <cellStyle name="Normal 7 2 2" xfId="2553"/>
    <cellStyle name="Normal 7 3" xfId="2554"/>
    <cellStyle name="Normal 7 3 2" xfId="2555"/>
    <cellStyle name="Normal 7 4" xfId="2556"/>
    <cellStyle name="Normal 8" xfId="2557"/>
    <cellStyle name="Normal 8 2" xfId="2558"/>
    <cellStyle name="Normal 8 2 2" xfId="2559"/>
    <cellStyle name="Normal 8 2 2 2" xfId="2560"/>
    <cellStyle name="Normal 8 2 3" xfId="2561"/>
    <cellStyle name="Normal 8 2 3 2" xfId="2562"/>
    <cellStyle name="Normal 8 2 4" xfId="2563"/>
    <cellStyle name="Normal 8 3" xfId="2564"/>
    <cellStyle name="Normal 8 3 2" xfId="2565"/>
    <cellStyle name="Normal 8 4" xfId="2566"/>
    <cellStyle name="Normal 8 4 2" xfId="2567"/>
    <cellStyle name="Normal 8 5" xfId="2568"/>
    <cellStyle name="Normal 9" xfId="2569"/>
    <cellStyle name="Normal 9 2" xfId="2570"/>
    <cellStyle name="Normal 9 2 2" xfId="2571"/>
    <cellStyle name="Normal 9 2 2 2" xfId="2572"/>
    <cellStyle name="Normal 9 2 3" xfId="2573"/>
    <cellStyle name="Normal 9 2 3 2" xfId="2574"/>
    <cellStyle name="Normal 9 2 4" xfId="2575"/>
    <cellStyle name="Normal 9 3" xfId="2576"/>
    <cellStyle name="Normal 9 3 2" xfId="2577"/>
    <cellStyle name="Normal 9 4" xfId="2578"/>
    <cellStyle name="Normal 9 4 2" xfId="2579"/>
    <cellStyle name="Normal 9 5" xfId="2580"/>
    <cellStyle name="Normal_Suivi_commercial_base_prospection-ESPACEPEAUZDETENTE_10082009_tri1 2" xfId="2879"/>
    <cellStyle name="Note" xfId="2581"/>
    <cellStyle name="Note 2" xfId="2582"/>
    <cellStyle name="Note 2 2" xfId="2583"/>
    <cellStyle name="Note 2 2 2" xfId="2584"/>
    <cellStyle name="Note 3" xfId="2585"/>
    <cellStyle name="Note 3 2" xfId="2586"/>
    <cellStyle name="Note 3 2 2" xfId="2587"/>
    <cellStyle name="Note 4" xfId="2588"/>
    <cellStyle name="Note 4 2" xfId="2589"/>
    <cellStyle name="Output" xfId="2590"/>
    <cellStyle name="Pourcentage 10" xfId="2591"/>
    <cellStyle name="Pourcentage 10 2" xfId="2592"/>
    <cellStyle name="Pourcentage 2" xfId="2593"/>
    <cellStyle name="Pourcentage 2 2" xfId="2594"/>
    <cellStyle name="Pourcentage 2 2 2" xfId="2595"/>
    <cellStyle name="Pourcentage 2 2 2 2" xfId="2596"/>
    <cellStyle name="Pourcentage 2 2 2 2 2" xfId="2597"/>
    <cellStyle name="Pourcentage 2 2 2 3" xfId="2598"/>
    <cellStyle name="Pourcentage 2 2 2 3 2" xfId="2599"/>
    <cellStyle name="Pourcentage 2 2 2 4" xfId="2600"/>
    <cellStyle name="Pourcentage 2 2 3" xfId="2601"/>
    <cellStyle name="Pourcentage 2 2 3 2" xfId="2602"/>
    <cellStyle name="Pourcentage 2 2 4" xfId="2603"/>
    <cellStyle name="Pourcentage 2 2 4 2" xfId="2604"/>
    <cellStyle name="Pourcentage 2 2 5" xfId="2605"/>
    <cellStyle name="Pourcentage 2 3" xfId="2606"/>
    <cellStyle name="Pourcentage 2 3 2" xfId="2607"/>
    <cellStyle name="Pourcentage 2 3 2 2" xfId="2608"/>
    <cellStyle name="Pourcentage 2 3 3" xfId="2609"/>
    <cellStyle name="Pourcentage 2 3 3 2" xfId="2610"/>
    <cellStyle name="Pourcentage 2 3 4" xfId="2611"/>
    <cellStyle name="Pourcentage 2 4" xfId="2612"/>
    <cellStyle name="Pourcentage 2 4 2" xfId="2613"/>
    <cellStyle name="Pourcentage 2 4 2 2" xfId="2614"/>
    <cellStyle name="Pourcentage 2 4 2 2 2" xfId="2615"/>
    <cellStyle name="Pourcentage 2 4 2 3" xfId="2616"/>
    <cellStyle name="Pourcentage 2 4 2 3 2" xfId="2617"/>
    <cellStyle name="Pourcentage 2 4 2 4" xfId="2618"/>
    <cellStyle name="Pourcentage 2 4 3" xfId="2619"/>
    <cellStyle name="Pourcentage 2 4 3 2" xfId="2620"/>
    <cellStyle name="Pourcentage 2 4 4" xfId="2621"/>
    <cellStyle name="Pourcentage 2 4 4 2" xfId="2622"/>
    <cellStyle name="Pourcentage 2 4 5" xfId="2623"/>
    <cellStyle name="Pourcentage 2 5" xfId="2624"/>
    <cellStyle name="Pourcentage 2 5 2" xfId="2625"/>
    <cellStyle name="Pourcentage 2 5 2 2" xfId="2626"/>
    <cellStyle name="Pourcentage 2 5 2 2 2" xfId="2627"/>
    <cellStyle name="Pourcentage 2 5 2 3" xfId="2628"/>
    <cellStyle name="Pourcentage 2 5 3" xfId="2629"/>
    <cellStyle name="Pourcentage 2 5 3 2" xfId="2630"/>
    <cellStyle name="Pourcentage 2 5 4" xfId="2631"/>
    <cellStyle name="Pourcentage 2 5 4 2" xfId="2632"/>
    <cellStyle name="Pourcentage 2 5 5" xfId="2633"/>
    <cellStyle name="Pourcentage 2 6" xfId="2634"/>
    <cellStyle name="Pourcentage 2 6 2" xfId="2635"/>
    <cellStyle name="Pourcentage 2 7" xfId="2636"/>
    <cellStyle name="Pourcentage 2 7 2" xfId="2637"/>
    <cellStyle name="Pourcentage 2 8" xfId="2638"/>
    <cellStyle name="Pourcentage 3" xfId="2639"/>
    <cellStyle name="Pourcentage 3 2" xfId="2640"/>
    <cellStyle name="Pourcentage 3 2 2" xfId="2641"/>
    <cellStyle name="Pourcentage 3 2 2 2" xfId="2642"/>
    <cellStyle name="Pourcentage 3 2 2 2 2" xfId="2643"/>
    <cellStyle name="Pourcentage 3 2 2 3" xfId="2644"/>
    <cellStyle name="Pourcentage 3 2 2 3 2" xfId="2645"/>
    <cellStyle name="Pourcentage 3 2 2 4" xfId="2646"/>
    <cellStyle name="Pourcentage 3 2 3" xfId="2647"/>
    <cellStyle name="Pourcentage 3 2 3 2" xfId="2648"/>
    <cellStyle name="Pourcentage 3 2 4" xfId="2649"/>
    <cellStyle name="Pourcentage 3 2 4 2" xfId="2650"/>
    <cellStyle name="Pourcentage 3 2 5" xfId="2651"/>
    <cellStyle name="Pourcentage 3 3" xfId="2652"/>
    <cellStyle name="Pourcentage 3 3 2" xfId="2653"/>
    <cellStyle name="Pourcentage 3 4" xfId="2654"/>
    <cellStyle name="Pourcentage 3 4 2" xfId="2655"/>
    <cellStyle name="Pourcentage 3 5" xfId="2656"/>
    <cellStyle name="Pourcentage 4" xfId="2657"/>
    <cellStyle name="Pourcentage 4 2" xfId="2658"/>
    <cellStyle name="Pourcentage 4 2 2" xfId="2659"/>
    <cellStyle name="Pourcentage 4 2 2 2" xfId="2660"/>
    <cellStyle name="Pourcentage 4 2 2 2 2" xfId="2661"/>
    <cellStyle name="Pourcentage 4 2 2 3" xfId="2662"/>
    <cellStyle name="Pourcentage 4 2 2 3 2" xfId="2663"/>
    <cellStyle name="Pourcentage 4 2 2 4" xfId="2664"/>
    <cellStyle name="Pourcentage 4 2 3" xfId="2665"/>
    <cellStyle name="Pourcentage 4 2 3 2" xfId="2666"/>
    <cellStyle name="Pourcentage 4 2 4" xfId="2667"/>
    <cellStyle name="Pourcentage 4 2 4 2" xfId="2668"/>
    <cellStyle name="Pourcentage 4 2 5" xfId="2669"/>
    <cellStyle name="Pourcentage 4 3" xfId="2670"/>
    <cellStyle name="Pourcentage 4 3 2" xfId="2671"/>
    <cellStyle name="Pourcentage 4 3 2 2" xfId="2672"/>
    <cellStyle name="Pourcentage 4 3 2 2 2" xfId="2673"/>
    <cellStyle name="Pourcentage 4 3 2 3" xfId="2674"/>
    <cellStyle name="Pourcentage 4 3 2 3 2" xfId="2675"/>
    <cellStyle name="Pourcentage 4 3 2 4" xfId="2676"/>
    <cellStyle name="Pourcentage 4 3 3" xfId="2677"/>
    <cellStyle name="Pourcentage 4 3 3 2" xfId="2678"/>
    <cellStyle name="Pourcentage 4 3 3 2 2" xfId="2679"/>
    <cellStyle name="Pourcentage 4 3 3 3" xfId="2680"/>
    <cellStyle name="Pourcentage 4 3 3 3 2" xfId="2681"/>
    <cellStyle name="Pourcentage 4 3 3 4" xfId="2682"/>
    <cellStyle name="Pourcentage 4 3 4" xfId="2683"/>
    <cellStyle name="Pourcentage 4 3 4 2" xfId="2684"/>
    <cellStyle name="Pourcentage 4 3 5" xfId="2685"/>
    <cellStyle name="Pourcentage 4 3 5 2" xfId="2686"/>
    <cellStyle name="Pourcentage 4 3 6" xfId="2687"/>
    <cellStyle name="Pourcentage 4 4" xfId="2688"/>
    <cellStyle name="Pourcentage 4 4 2" xfId="2689"/>
    <cellStyle name="Pourcentage 4 4 2 2" xfId="2690"/>
    <cellStyle name="Pourcentage 4 4 3" xfId="2691"/>
    <cellStyle name="Pourcentage 4 4 3 2" xfId="2692"/>
    <cellStyle name="Pourcentage 4 4 4" xfId="2693"/>
    <cellStyle name="Pourcentage 4 5" xfId="2694"/>
    <cellStyle name="Pourcentage 4 5 2" xfId="2695"/>
    <cellStyle name="Pourcentage 4 6" xfId="2696"/>
    <cellStyle name="Pourcentage 4 6 2" xfId="2697"/>
    <cellStyle name="Pourcentage 4 7" xfId="2698"/>
    <cellStyle name="Pourcentage 5" xfId="2699"/>
    <cellStyle name="Pourcentage 5 2" xfId="2700"/>
    <cellStyle name="Pourcentage 5 2 2" xfId="2701"/>
    <cellStyle name="Pourcentage 5 2 2 2" xfId="2702"/>
    <cellStyle name="Pourcentage 5 2 3" xfId="2703"/>
    <cellStyle name="Pourcentage 5 2 3 2" xfId="2704"/>
    <cellStyle name="Pourcentage 5 2 4" xfId="2705"/>
    <cellStyle name="Pourcentage 5 3" xfId="2706"/>
    <cellStyle name="Pourcentage 5 3 2" xfId="2707"/>
    <cellStyle name="Pourcentage 5 3 2 2" xfId="2708"/>
    <cellStyle name="Pourcentage 5 3 2 2 2" xfId="2709"/>
    <cellStyle name="Pourcentage 5 3 2 3" xfId="2710"/>
    <cellStyle name="Pourcentage 5 3 2 3 2" xfId="2711"/>
    <cellStyle name="Pourcentage 5 3 2 4" xfId="2712"/>
    <cellStyle name="Pourcentage 5 3 3" xfId="2713"/>
    <cellStyle name="Pourcentage 5 3 3 2" xfId="2714"/>
    <cellStyle name="Pourcentage 5 3 4" xfId="2715"/>
    <cellStyle name="Pourcentage 5 3 4 2" xfId="2716"/>
    <cellStyle name="Pourcentage 5 3 5" xfId="2717"/>
    <cellStyle name="Pourcentage 5 4" xfId="2718"/>
    <cellStyle name="Pourcentage 5 4 2" xfId="2719"/>
    <cellStyle name="Pourcentage 5 5" xfId="2720"/>
    <cellStyle name="Pourcentage 5 5 2" xfId="2721"/>
    <cellStyle name="Pourcentage 5 6" xfId="2722"/>
    <cellStyle name="Pourcentage 6" xfId="2723"/>
    <cellStyle name="Pourcentage 6 2" xfId="2724"/>
    <cellStyle name="Pourcentage 6 2 2" xfId="2725"/>
    <cellStyle name="Pourcentage 6 3" xfId="2726"/>
    <cellStyle name="Pourcentage 6 3 2" xfId="2727"/>
    <cellStyle name="Pourcentage 6 4" xfId="2728"/>
    <cellStyle name="Pourcentage 7" xfId="2729"/>
    <cellStyle name="Pourcentage 7 2" xfId="2730"/>
    <cellStyle name="Pourcentage 7 2 2" xfId="2731"/>
    <cellStyle name="Pourcentage 7 2 2 2" xfId="2732"/>
    <cellStyle name="Pourcentage 7 2 3" xfId="2733"/>
    <cellStyle name="Pourcentage 7 2 3 2" xfId="2734"/>
    <cellStyle name="Pourcentage 7 2 4" xfId="2735"/>
    <cellStyle name="Pourcentage 7 3" xfId="2736"/>
    <cellStyle name="Pourcentage 7 3 2" xfId="2737"/>
    <cellStyle name="Pourcentage 7 3 2 2" xfId="2738"/>
    <cellStyle name="Pourcentage 7 3 2 2 2" xfId="2739"/>
    <cellStyle name="Pourcentage 7 3 2 3" xfId="2740"/>
    <cellStyle name="Pourcentage 7 3 2 3 2" xfId="2741"/>
    <cellStyle name="Pourcentage 7 3 2 4" xfId="2742"/>
    <cellStyle name="Pourcentage 7 3 3" xfId="2743"/>
    <cellStyle name="Pourcentage 7 3 3 2" xfId="2744"/>
    <cellStyle name="Pourcentage 7 3 4" xfId="2745"/>
    <cellStyle name="Pourcentage 7 3 4 2" xfId="2746"/>
    <cellStyle name="Pourcentage 7 3 5" xfId="2747"/>
    <cellStyle name="Pourcentage 7 4" xfId="2748"/>
    <cellStyle name="Pourcentage 7 4 2" xfId="2749"/>
    <cellStyle name="Pourcentage 7 5" xfId="2750"/>
    <cellStyle name="Pourcentage 7 5 2" xfId="2751"/>
    <cellStyle name="Pourcentage 7 6" xfId="2752"/>
    <cellStyle name="Pourcentage 8" xfId="2753"/>
    <cellStyle name="Pourcentage 8 2" xfId="2754"/>
    <cellStyle name="Pourcentage 8 2 2" xfId="2755"/>
    <cellStyle name="Pourcentage 8 3" xfId="2756"/>
    <cellStyle name="Pourcentage 8 3 2" xfId="2757"/>
    <cellStyle name="Pourcentage 8 3 2 2" xfId="2758"/>
    <cellStyle name="Pourcentage 8 3 3" xfId="2759"/>
    <cellStyle name="Pourcentage 8 3 3 2" xfId="2760"/>
    <cellStyle name="Pourcentage 8 3 4" xfId="2761"/>
    <cellStyle name="Pourcentage 8 4" xfId="2762"/>
    <cellStyle name="Pourcentage 8 5" xfId="2763"/>
    <cellStyle name="Pourcentage 8 5 2" xfId="2764"/>
    <cellStyle name="Pourcentage 8 6" xfId="2765"/>
    <cellStyle name="Pourcentage 9" xfId="2766"/>
    <cellStyle name="Pourcentage 9 2" xfId="2767"/>
    <cellStyle name="Satisfaisant 10" xfId="2768"/>
    <cellStyle name="Satisfaisant 2" xfId="2769"/>
    <cellStyle name="Satisfaisant 2 2" xfId="2770"/>
    <cellStyle name="Satisfaisant 3" xfId="2771"/>
    <cellStyle name="Satisfaisant 4" xfId="2772"/>
    <cellStyle name="Satisfaisant 5" xfId="2773"/>
    <cellStyle name="Satisfaisant 6" xfId="2774"/>
    <cellStyle name="Satisfaisant 7" xfId="2775"/>
    <cellStyle name="Satisfaisant 8" xfId="2776"/>
    <cellStyle name="Satisfaisant 9" xfId="2777"/>
    <cellStyle name="Sortie 10" xfId="2778"/>
    <cellStyle name="Sortie 11" xfId="2779"/>
    <cellStyle name="Sortie 2" xfId="2780"/>
    <cellStyle name="Sortie 2 2" xfId="2781"/>
    <cellStyle name="Sortie 3" xfId="2782"/>
    <cellStyle name="Sortie 3 2" xfId="2783"/>
    <cellStyle name="Sortie 3_Suivi_factures_fournisseurs_MARS2012-v1(sylvie)" xfId="2784"/>
    <cellStyle name="Sortie 4" xfId="2785"/>
    <cellStyle name="Sortie 5" xfId="2786"/>
    <cellStyle name="Sortie 6" xfId="2787"/>
    <cellStyle name="Sortie 7" xfId="2788"/>
    <cellStyle name="Sortie 8" xfId="2789"/>
    <cellStyle name="Sortie 9" xfId="2790"/>
    <cellStyle name="Texte explicatif 10" xfId="2791"/>
    <cellStyle name="Texte explicatif 2" xfId="2792"/>
    <cellStyle name="Texte explicatif 2 2" xfId="2793"/>
    <cellStyle name="Texte explicatif 3" xfId="2794"/>
    <cellStyle name="Texte explicatif 4" xfId="2795"/>
    <cellStyle name="Texte explicatif 5" xfId="2796"/>
    <cellStyle name="Texte explicatif 6" xfId="2797"/>
    <cellStyle name="Texte explicatif 7" xfId="2798"/>
    <cellStyle name="Texte explicatif 8" xfId="2799"/>
    <cellStyle name="Texte explicatif 9" xfId="2800"/>
    <cellStyle name="Title" xfId="2801"/>
    <cellStyle name="Titre 1" xfId="2802"/>
    <cellStyle name="Titre 2" xfId="2803"/>
    <cellStyle name="Titre 2 2" xfId="2804"/>
    <cellStyle name="Titre 2 3" xfId="2805"/>
    <cellStyle name="Titre 2 4" xfId="2806"/>
    <cellStyle name="Titre 3" xfId="2807"/>
    <cellStyle name="Titre 3 2" xfId="2808"/>
    <cellStyle name="Titre 3 3" xfId="2809"/>
    <cellStyle name="Titre 4" xfId="2810"/>
    <cellStyle name="Titre 4 2" xfId="2811"/>
    <cellStyle name="Titre 5" xfId="2812"/>
    <cellStyle name="Titre 6" xfId="2813"/>
    <cellStyle name="Titre 7" xfId="2814"/>
    <cellStyle name="Titre 8" xfId="2815"/>
    <cellStyle name="Titre 1 10" xfId="2816"/>
    <cellStyle name="Titre 1 2" xfId="2817"/>
    <cellStyle name="Titre 1 2 2" xfId="2818"/>
    <cellStyle name="Titre 1 3" xfId="2819"/>
    <cellStyle name="Titre 1 4" xfId="2820"/>
    <cellStyle name="Titre 1 5" xfId="2821"/>
    <cellStyle name="Titre 1 6" xfId="2822"/>
    <cellStyle name="Titre 1 7" xfId="2823"/>
    <cellStyle name="Titre 1 8" xfId="2824"/>
    <cellStyle name="Titre 1 9" xfId="2825"/>
    <cellStyle name="Titre 2 10" xfId="2826"/>
    <cellStyle name="Titre 2 2" xfId="2827"/>
    <cellStyle name="Titre 2 2 2" xfId="2828"/>
    <cellStyle name="Titre 2 3" xfId="2829"/>
    <cellStyle name="Titre 2 4" xfId="2830"/>
    <cellStyle name="Titre 2 5" xfId="2831"/>
    <cellStyle name="Titre 2 6" xfId="2832"/>
    <cellStyle name="Titre 2 7" xfId="2833"/>
    <cellStyle name="Titre 2 8" xfId="2834"/>
    <cellStyle name="Titre 2 9" xfId="2835"/>
    <cellStyle name="Titre 3 10" xfId="2836"/>
    <cellStyle name="Titre 3 2" xfId="2837"/>
    <cellStyle name="Titre 3 2 2" xfId="2838"/>
    <cellStyle name="Titre 3 3" xfId="2839"/>
    <cellStyle name="Titre 3 4" xfId="2840"/>
    <cellStyle name="Titre 3 5" xfId="2841"/>
    <cellStyle name="Titre 3 6" xfId="2842"/>
    <cellStyle name="Titre 3 7" xfId="2843"/>
    <cellStyle name="Titre 3 8" xfId="2844"/>
    <cellStyle name="Titre 3 9" xfId="2845"/>
    <cellStyle name="Titre 4 10" xfId="2846"/>
    <cellStyle name="Titre 4 2" xfId="2847"/>
    <cellStyle name="Titre 4 2 2" xfId="2848"/>
    <cellStyle name="Titre 4 3" xfId="2849"/>
    <cellStyle name="Titre 4 4" xfId="2850"/>
    <cellStyle name="Titre 4 5" xfId="2851"/>
    <cellStyle name="Titre 4 6" xfId="2852"/>
    <cellStyle name="Titre 4 7" xfId="2853"/>
    <cellStyle name="Titre 4 8" xfId="2854"/>
    <cellStyle name="Titre 4 9" xfId="2855"/>
    <cellStyle name="Total 10" xfId="2856"/>
    <cellStyle name="Total 11" xfId="2857"/>
    <cellStyle name="Total 2" xfId="2858"/>
    <cellStyle name="Total 2 2" xfId="2859"/>
    <cellStyle name="Total 3" xfId="2860"/>
    <cellStyle name="Total 3 2" xfId="2861"/>
    <cellStyle name="Total 3_Suivi_factures_fournisseurs_MARS2012-v1(sylvie)" xfId="2862"/>
    <cellStyle name="Total 4" xfId="2863"/>
    <cellStyle name="Total 5" xfId="2864"/>
    <cellStyle name="Total 6" xfId="2865"/>
    <cellStyle name="Total 7" xfId="2866"/>
    <cellStyle name="Total 8" xfId="2867"/>
    <cellStyle name="Total 9" xfId="2868"/>
    <cellStyle name="Vérification 2" xfId="2869"/>
    <cellStyle name="Vérification 2 2" xfId="2870"/>
    <cellStyle name="Vérification 3" xfId="2871"/>
    <cellStyle name="Vérification 4" xfId="2872"/>
    <cellStyle name="Vérification 5" xfId="2873"/>
    <cellStyle name="Vérification 6" xfId="2874"/>
    <cellStyle name="Vérification 7" xfId="2875"/>
    <cellStyle name="Vérification 8" xfId="2876"/>
    <cellStyle name="Vérification 9" xfId="2877"/>
    <cellStyle name="Warning Text" xfId="28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0</xdr:col>
      <xdr:colOff>47625</xdr:colOff>
      <xdr:row>78</xdr:row>
      <xdr:rowOff>66675</xdr:rowOff>
    </xdr:to>
    <xdr:pic>
      <xdr:nvPicPr>
        <xdr:cNvPr id="3073" name="Picture 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4499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66675</xdr:rowOff>
    </xdr:to>
    <xdr:pic>
      <xdr:nvPicPr>
        <xdr:cNvPr id="3074" name="Picture 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307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66675</xdr:rowOff>
    </xdr:to>
    <xdr:pic>
      <xdr:nvPicPr>
        <xdr:cNvPr id="3075" name="Picture 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1173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47625</xdr:colOff>
      <xdr:row>123</xdr:row>
      <xdr:rowOff>66675</xdr:rowOff>
    </xdr:to>
    <xdr:pic>
      <xdr:nvPicPr>
        <xdr:cNvPr id="3076" name="Picture 4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6893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47625</xdr:colOff>
      <xdr:row>131</xdr:row>
      <xdr:rowOff>66675</xdr:rowOff>
    </xdr:to>
    <xdr:pic>
      <xdr:nvPicPr>
        <xdr:cNvPr id="3077" name="Picture 5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990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47625</xdr:colOff>
      <xdr:row>145</xdr:row>
      <xdr:rowOff>66675</xdr:rowOff>
    </xdr:to>
    <xdr:pic>
      <xdr:nvPicPr>
        <xdr:cNvPr id="3078" name="Picture 6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737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47625</xdr:colOff>
      <xdr:row>152</xdr:row>
      <xdr:rowOff>66675</xdr:rowOff>
    </xdr:to>
    <xdr:pic>
      <xdr:nvPicPr>
        <xdr:cNvPr id="3079" name="Picture 7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53568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47625</xdr:colOff>
      <xdr:row>160</xdr:row>
      <xdr:rowOff>66675</xdr:rowOff>
    </xdr:to>
    <xdr:pic>
      <xdr:nvPicPr>
        <xdr:cNvPr id="3080" name="Picture 8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166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47625</xdr:colOff>
      <xdr:row>167</xdr:row>
      <xdr:rowOff>66675</xdr:rowOff>
    </xdr:to>
    <xdr:pic>
      <xdr:nvPicPr>
        <xdr:cNvPr id="3081" name="Picture 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858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0</xdr:col>
      <xdr:colOff>47625</xdr:colOff>
      <xdr:row>175</xdr:row>
      <xdr:rowOff>66675</xdr:rowOff>
    </xdr:to>
    <xdr:pic>
      <xdr:nvPicPr>
        <xdr:cNvPr id="3082" name="Picture 1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6431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47625</xdr:colOff>
      <xdr:row>182</xdr:row>
      <xdr:rowOff>66675</xdr:rowOff>
    </xdr:to>
    <xdr:pic>
      <xdr:nvPicPr>
        <xdr:cNvPr id="3083" name="Picture 1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2624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47625</xdr:colOff>
      <xdr:row>189</xdr:row>
      <xdr:rowOff>66675</xdr:rowOff>
    </xdr:to>
    <xdr:pic>
      <xdr:nvPicPr>
        <xdr:cNvPr id="3084" name="Picture 1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881675"/>
          <a:ext cx="47625" cy="666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66675</xdr:rowOff>
    </xdr:to>
    <xdr:pic>
      <xdr:nvPicPr>
        <xdr:cNvPr id="4097" name="Picture 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43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47625</xdr:colOff>
      <xdr:row>21</xdr:row>
      <xdr:rowOff>66675</xdr:rowOff>
    </xdr:to>
    <xdr:pic>
      <xdr:nvPicPr>
        <xdr:cNvPr id="4098" name="Picture 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66675</xdr:rowOff>
    </xdr:to>
    <xdr:pic>
      <xdr:nvPicPr>
        <xdr:cNvPr id="4099" name="Picture 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66675</xdr:rowOff>
    </xdr:to>
    <xdr:pic>
      <xdr:nvPicPr>
        <xdr:cNvPr id="4100" name="Picture 4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47625</xdr:colOff>
      <xdr:row>57</xdr:row>
      <xdr:rowOff>66675</xdr:rowOff>
    </xdr:to>
    <xdr:pic>
      <xdr:nvPicPr>
        <xdr:cNvPr id="4101" name="Picture 5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66675</xdr:rowOff>
    </xdr:to>
    <xdr:pic>
      <xdr:nvPicPr>
        <xdr:cNvPr id="4102" name="Picture 6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6687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47625</xdr:colOff>
      <xdr:row>78</xdr:row>
      <xdr:rowOff>66675</xdr:rowOff>
    </xdr:to>
    <xdr:pic>
      <xdr:nvPicPr>
        <xdr:cNvPr id="4103" name="Picture 7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35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66675</xdr:rowOff>
    </xdr:to>
    <xdr:pic>
      <xdr:nvPicPr>
        <xdr:cNvPr id="4104" name="Picture 8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240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66675</xdr:rowOff>
    </xdr:to>
    <xdr:pic>
      <xdr:nvPicPr>
        <xdr:cNvPr id="4105" name="Picture 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66675</xdr:rowOff>
    </xdr:to>
    <xdr:pic>
      <xdr:nvPicPr>
        <xdr:cNvPr id="4106" name="Picture 1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47625</xdr:colOff>
      <xdr:row>108</xdr:row>
      <xdr:rowOff>66675</xdr:rowOff>
    </xdr:to>
    <xdr:pic>
      <xdr:nvPicPr>
        <xdr:cNvPr id="4107" name="Picture 1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4793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47625</xdr:colOff>
      <xdr:row>115</xdr:row>
      <xdr:rowOff>66675</xdr:rowOff>
    </xdr:to>
    <xdr:pic>
      <xdr:nvPicPr>
        <xdr:cNvPr id="4108" name="Picture 1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1462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47625</xdr:colOff>
      <xdr:row>125</xdr:row>
      <xdr:rowOff>66675</xdr:rowOff>
    </xdr:to>
    <xdr:pic>
      <xdr:nvPicPr>
        <xdr:cNvPr id="4109" name="Picture 1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52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47625</xdr:colOff>
      <xdr:row>134</xdr:row>
      <xdr:rowOff>66675</xdr:rowOff>
    </xdr:to>
    <xdr:pic>
      <xdr:nvPicPr>
        <xdr:cNvPr id="4215" name="Picture 11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670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47625</xdr:colOff>
      <xdr:row>142</xdr:row>
      <xdr:rowOff>66675</xdr:rowOff>
    </xdr:to>
    <xdr:pic>
      <xdr:nvPicPr>
        <xdr:cNvPr id="4216" name="Picture 12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575625"/>
          <a:ext cx="47625" cy="66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@faculte-sophrologie.org" TargetMode="External"/><Relationship Id="rId13" Type="http://schemas.openxmlformats.org/officeDocument/2006/relationships/hyperlink" Target="http://www.cassiopee-formation.com/" TargetMode="External"/><Relationship Id="rId18" Type="http://schemas.openxmlformats.org/officeDocument/2006/relationships/hyperlink" Target="http://www.evolutionformation.eu/accueil--.html" TargetMode="External"/><Relationship Id="rId26" Type="http://schemas.openxmlformats.org/officeDocument/2006/relationships/hyperlink" Target="mailto:info@sophro-analyse.eu" TargetMode="External"/><Relationship Id="rId3" Type="http://schemas.openxmlformats.org/officeDocument/2006/relationships/hyperlink" Target="http://www.ifsms.com/" TargetMode="External"/><Relationship Id="rId21" Type="http://schemas.openxmlformats.org/officeDocument/2006/relationships/hyperlink" Target="http://www.sophrologie-bioanalyse.com/page.php?contenu=qui" TargetMode="External"/><Relationship Id="rId34" Type="http://schemas.openxmlformats.org/officeDocument/2006/relationships/hyperlink" Target="mailto:pole.sophro@free.fr" TargetMode="External"/><Relationship Id="rId7" Type="http://schemas.openxmlformats.org/officeDocument/2006/relationships/hyperlink" Target="http://www.sophrologieparis.fr/" TargetMode="External"/><Relationship Id="rId12" Type="http://schemas.openxmlformats.org/officeDocument/2006/relationships/hyperlink" Target="http://www.faculte-sophrologie.org/" TargetMode="External"/><Relationship Id="rId17" Type="http://schemas.openxmlformats.org/officeDocument/2006/relationships/hyperlink" Target="mailto:contact@cenatho.fr" TargetMode="External"/><Relationship Id="rId25" Type="http://schemas.openxmlformats.org/officeDocument/2006/relationships/hyperlink" Target="http://www.sophro-analyse.eu/" TargetMode="External"/><Relationship Id="rId33" Type="http://schemas.openxmlformats.org/officeDocument/2006/relationships/hyperlink" Target="http://www.pole-sophro.com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secretariat@ifsms.com" TargetMode="External"/><Relationship Id="rId16" Type="http://schemas.openxmlformats.org/officeDocument/2006/relationships/hyperlink" Target="http://www.cenatho.fr/" TargetMode="External"/><Relationship Id="rId20" Type="http://schemas.openxmlformats.org/officeDocument/2006/relationships/hyperlink" Target="mailto:contactefc@orange.fr" TargetMode="External"/><Relationship Id="rId29" Type="http://schemas.openxmlformats.org/officeDocument/2006/relationships/hyperlink" Target="mailto:isthmeformations.relaxation@wanadoo.fr" TargetMode="External"/><Relationship Id="rId1" Type="http://schemas.openxmlformats.org/officeDocument/2006/relationships/hyperlink" Target="http://www.sophrologie-ceas.org/" TargetMode="External"/><Relationship Id="rId6" Type="http://schemas.openxmlformats.org/officeDocument/2006/relationships/hyperlink" Target="mailto:scc.rivegauche@yahoo.fr" TargetMode="External"/><Relationship Id="rId11" Type="http://schemas.openxmlformats.org/officeDocument/2006/relationships/hyperlink" Target="mailto:c.tortochot@wanadoo.fr" TargetMode="External"/><Relationship Id="rId24" Type="http://schemas.openxmlformats.org/officeDocument/2006/relationships/hyperlink" Target="mailto:isophrocom@gmail.com?subject=Demande%20d'information%20ISOPHROCOM" TargetMode="External"/><Relationship Id="rId32" Type="http://schemas.openxmlformats.org/officeDocument/2006/relationships/hyperlink" Target="mailto:info@koreva-formation.com" TargetMode="External"/><Relationship Id="rId37" Type="http://schemas.openxmlformats.org/officeDocument/2006/relationships/hyperlink" Target="mailto:contact@sophrologie-ceas.org" TargetMode="External"/><Relationship Id="rId5" Type="http://schemas.openxmlformats.org/officeDocument/2006/relationships/hyperlink" Target="http://www.academie-sophrologie.com/" TargetMode="External"/><Relationship Id="rId15" Type="http://schemas.openxmlformats.org/officeDocument/2006/relationships/hyperlink" Target="http://www.sophrologie-formation.fr/" TargetMode="External"/><Relationship Id="rId23" Type="http://schemas.openxmlformats.org/officeDocument/2006/relationships/hyperlink" Target="http://www.lesroutesdusoi-sophrologie.com/" TargetMode="External"/><Relationship Id="rId28" Type="http://schemas.openxmlformats.org/officeDocument/2006/relationships/hyperlink" Target="mailto:contact@inesecole.com" TargetMode="External"/><Relationship Id="rId36" Type="http://schemas.openxmlformats.org/officeDocument/2006/relationships/hyperlink" Target="http://www.essasophro.com/" TargetMode="External"/><Relationship Id="rId10" Type="http://schemas.openxmlformats.org/officeDocument/2006/relationships/hyperlink" Target="http://www.academie-sophrologie.fr/" TargetMode="External"/><Relationship Id="rId19" Type="http://schemas.openxmlformats.org/officeDocument/2006/relationships/hyperlink" Target="http://maps.google.com/maps?z=16&amp;q=23+rue+de+la+poterie+77130+montereau+fault+yonne" TargetMode="External"/><Relationship Id="rId31" Type="http://schemas.openxmlformats.org/officeDocument/2006/relationships/hyperlink" Target="http://www.koreva-formation.com/" TargetMode="External"/><Relationship Id="rId4" Type="http://schemas.openxmlformats.org/officeDocument/2006/relationships/hyperlink" Target="mailto:sophrocaycedienneparis@sfr.fr" TargetMode="External"/><Relationship Id="rId9" Type="http://schemas.openxmlformats.org/officeDocument/2006/relationships/hyperlink" Target="mailto:info@sophrologie-formation,fr" TargetMode="External"/><Relationship Id="rId14" Type="http://schemas.openxmlformats.org/officeDocument/2006/relationships/hyperlink" Target="mailto:info@cassiopee-formation.com" TargetMode="External"/><Relationship Id="rId22" Type="http://schemas.openxmlformats.org/officeDocument/2006/relationships/hyperlink" Target="mailto:contact@sophrologie-bioanalyse.com" TargetMode="External"/><Relationship Id="rId27" Type="http://schemas.openxmlformats.org/officeDocument/2006/relationships/hyperlink" Target="http://www.devenirsophrologue.com/une-%C3%A9cole-de-sophrologie-de-courant-cayc%C3%A9dien.html" TargetMode="External"/><Relationship Id="rId30" Type="http://schemas.openxmlformats.org/officeDocument/2006/relationships/hyperlink" Target="http://www.isthme-formations.com/" TargetMode="External"/><Relationship Id="rId35" Type="http://schemas.openxmlformats.org/officeDocument/2006/relationships/hyperlink" Target="mailto:essa.sophro@orange.fr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fabe.comm@gmail.com" TargetMode="External"/><Relationship Id="rId3" Type="http://schemas.openxmlformats.org/officeDocument/2006/relationships/hyperlink" Target="http://www.isupnat.com/" TargetMode="External"/><Relationship Id="rId7" Type="http://schemas.openxmlformats.org/officeDocument/2006/relationships/hyperlink" Target="http://www.sfabe.com/" TargetMode="External"/><Relationship Id="rId2" Type="http://schemas.openxmlformats.org/officeDocument/2006/relationships/hyperlink" Target="http://www.ifemdr.fr/wp-content/uploads/2011/09/delphine-pecoul-institut-francais-d-emdr1.jpg" TargetMode="External"/><Relationship Id="rId1" Type="http://schemas.openxmlformats.org/officeDocument/2006/relationships/hyperlink" Target="http://maps.google.com/maps?z=16&amp;q=23+rue+de+la+poterie+77130+montereau+fault+yonne" TargetMode="External"/><Relationship Id="rId6" Type="http://schemas.openxmlformats.org/officeDocument/2006/relationships/hyperlink" Target="http://institut.relaxation.free.fr/" TargetMode="External"/><Relationship Id="rId5" Type="http://schemas.openxmlformats.org/officeDocument/2006/relationships/hyperlink" Target="http://www.massage-bebe.fr/" TargetMode="External"/><Relationship Id="rId4" Type="http://schemas.openxmlformats.org/officeDocument/2006/relationships/hyperlink" Target="mailto:asso.edelweiss@free.f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.leclerc@psychomotivation.net" TargetMode="External"/><Relationship Id="rId13" Type="http://schemas.openxmlformats.org/officeDocument/2006/relationships/hyperlink" Target="http://www.irett.net/" TargetMode="External"/><Relationship Id="rId18" Type="http://schemas.openxmlformats.org/officeDocument/2006/relationships/hyperlink" Target="mailto:infos@sfu-paris.fr" TargetMode="External"/><Relationship Id="rId26" Type="http://schemas.openxmlformats.org/officeDocument/2006/relationships/hyperlink" Target="http://www.sophia-analyse.fr/page/index.php?rub=27" TargetMode="External"/><Relationship Id="rId39" Type="http://schemas.openxmlformats.org/officeDocument/2006/relationships/hyperlink" Target="http://www.hypnose.fr/" TargetMode="External"/><Relationship Id="rId3" Type="http://schemas.openxmlformats.org/officeDocument/2006/relationships/hyperlink" Target="http://www.eat-paris.net/" TargetMode="External"/><Relationship Id="rId21" Type="http://schemas.openxmlformats.org/officeDocument/2006/relationships/hyperlink" Target="http://www.nflpsy.fr/" TargetMode="External"/><Relationship Id="rId34" Type="http://schemas.openxmlformats.org/officeDocument/2006/relationships/hyperlink" Target="http://www.gestaltgenesis.fr/" TargetMode="External"/><Relationship Id="rId42" Type="http://schemas.openxmlformats.org/officeDocument/2006/relationships/hyperlink" Target="mailto:contact@sfabe.com" TargetMode="External"/><Relationship Id="rId7" Type="http://schemas.openxmlformats.org/officeDocument/2006/relationships/hyperlink" Target="http://www.epg-gestalt.fr/fr/" TargetMode="External"/><Relationship Id="rId12" Type="http://schemas.openxmlformats.org/officeDocument/2006/relationships/hyperlink" Target="mailto:info@irett.net" TargetMode="External"/><Relationship Id="rId17" Type="http://schemas.openxmlformats.org/officeDocument/2006/relationships/hyperlink" Target="http://www.savoirpsy.com/" TargetMode="External"/><Relationship Id="rId25" Type="http://schemas.openxmlformats.org/officeDocument/2006/relationships/hyperlink" Target="http://www.dr-gestalt.com/" TargetMode="External"/><Relationship Id="rId33" Type="http://schemas.openxmlformats.org/officeDocument/2006/relationships/hyperlink" Target="http://www.gestalt.fr/" TargetMode="External"/><Relationship Id="rId38" Type="http://schemas.openxmlformats.org/officeDocument/2006/relationships/hyperlink" Target="mailto:contact@ifh.fr" TargetMode="External"/><Relationship Id="rId2" Type="http://schemas.openxmlformats.org/officeDocument/2006/relationships/hyperlink" Target="mailto:eat-paris@wanadoo.fr" TargetMode="External"/><Relationship Id="rId16" Type="http://schemas.openxmlformats.org/officeDocument/2006/relationships/hyperlink" Target="mailto:savoirpsy@orange.fr" TargetMode="External"/><Relationship Id="rId20" Type="http://schemas.openxmlformats.org/officeDocument/2006/relationships/hyperlink" Target="http://www.cifpr.fr/" TargetMode="External"/><Relationship Id="rId29" Type="http://schemas.openxmlformats.org/officeDocument/2006/relationships/hyperlink" Target="tel:01%2044%2082%2092%2000" TargetMode="External"/><Relationship Id="rId41" Type="http://schemas.openxmlformats.org/officeDocument/2006/relationships/hyperlink" Target="mailto:delphine@essentia,fr" TargetMode="External"/><Relationship Id="rId1" Type="http://schemas.openxmlformats.org/officeDocument/2006/relationships/hyperlink" Target="mailto:acpformation@free.fr" TargetMode="External"/><Relationship Id="rId6" Type="http://schemas.openxmlformats.org/officeDocument/2006/relationships/hyperlink" Target="mailto:epg@gestalt.asso.fr" TargetMode="External"/><Relationship Id="rId11" Type="http://schemas.openxmlformats.org/officeDocument/2006/relationships/hyperlink" Target="http://www.vittoz-irdc.net/" TargetMode="External"/><Relationship Id="rId24" Type="http://schemas.openxmlformats.org/officeDocument/2006/relationships/hyperlink" Target="mailto:gestalt.ae@wanadoo.fr" TargetMode="External"/><Relationship Id="rId32" Type="http://schemas.openxmlformats.org/officeDocument/2006/relationships/hyperlink" Target="mailto:carolinedupecher@gmail.com" TargetMode="External"/><Relationship Id="rId37" Type="http://schemas.openxmlformats.org/officeDocument/2006/relationships/hyperlink" Target="mailto:contact@ides-asso.fr" TargetMode="External"/><Relationship Id="rId40" Type="http://schemas.openxmlformats.org/officeDocument/2006/relationships/hyperlink" Target="http://www.sfabe.com/" TargetMode="External"/><Relationship Id="rId5" Type="http://schemas.openxmlformats.org/officeDocument/2006/relationships/hyperlink" Target="http://www.efapo.fr/" TargetMode="External"/><Relationship Id="rId15" Type="http://schemas.openxmlformats.org/officeDocument/2006/relationships/hyperlink" Target="http://www.ledojo.fr/" TargetMode="External"/><Relationship Id="rId23" Type="http://schemas.openxmlformats.org/officeDocument/2006/relationships/hyperlink" Target="mailto:h.etienne@orange.fr" TargetMode="External"/><Relationship Id="rId28" Type="http://schemas.openxmlformats.org/officeDocument/2006/relationships/hyperlink" Target="mailto:smiffp@wanadoo.fr" TargetMode="External"/><Relationship Id="rId36" Type="http://schemas.openxmlformats.org/officeDocument/2006/relationships/hyperlink" Target="mailto:contact@gestaltgenesis.fr" TargetMode="External"/><Relationship Id="rId10" Type="http://schemas.openxmlformats.org/officeDocument/2006/relationships/hyperlink" Target="mailto:paris-vittoz@free.fr" TargetMode="External"/><Relationship Id="rId19" Type="http://schemas.openxmlformats.org/officeDocument/2006/relationships/hyperlink" Target="http://www.sfu-paris.fr/" TargetMode="External"/><Relationship Id="rId31" Type="http://schemas.openxmlformats.org/officeDocument/2006/relationships/hyperlink" Target="http://www.ifemdr.fr/wp-content/uploads/2011/09/delphine-pecoul-institut-francais-d-emdr1.jpg" TargetMode="External"/><Relationship Id="rId4" Type="http://schemas.openxmlformats.org/officeDocument/2006/relationships/hyperlink" Target="mailto:efapo@wanadoo.fr" TargetMode="External"/><Relationship Id="rId9" Type="http://schemas.openxmlformats.org/officeDocument/2006/relationships/hyperlink" Target="http://www.psychologie-de-la-motivation.net/" TargetMode="External"/><Relationship Id="rId14" Type="http://schemas.openxmlformats.org/officeDocument/2006/relationships/hyperlink" Target="mailto:contact@ledojo.fr" TargetMode="External"/><Relationship Id="rId22" Type="http://schemas.openxmlformats.org/officeDocument/2006/relationships/hyperlink" Target="http://acpformations.free.fr/" TargetMode="External"/><Relationship Id="rId27" Type="http://schemas.openxmlformats.org/officeDocument/2006/relationships/hyperlink" Target="http://www.academie-psychotherapie.com/" TargetMode="External"/><Relationship Id="rId30" Type="http://schemas.openxmlformats.org/officeDocument/2006/relationships/hyperlink" Target="http://www.ime.fr/" TargetMode="External"/><Relationship Id="rId35" Type="http://schemas.openxmlformats.org/officeDocument/2006/relationships/hyperlink" Target="http://www.psychotherapiegestalt.com/" TargetMode="External"/><Relationship Id="rId4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ena0988@live.fr" TargetMode="External"/><Relationship Id="rId3" Type="http://schemas.openxmlformats.org/officeDocument/2006/relationships/hyperlink" Target="http://www.cenatho.fr/" TargetMode="External"/><Relationship Id="rId7" Type="http://schemas.openxmlformats.org/officeDocument/2006/relationships/hyperlink" Target="http://www.aemn.org/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www.flmne.fr/" TargetMode="External"/><Relationship Id="rId1" Type="http://schemas.openxmlformats.org/officeDocument/2006/relationships/hyperlink" Target="mailto:flmne@wanadoo.fr&#160;" TargetMode="External"/><Relationship Id="rId6" Type="http://schemas.openxmlformats.org/officeDocument/2006/relationships/hyperlink" Target="mailto:aemn.altardif@orange.fr" TargetMode="External"/><Relationship Id="rId11" Type="http://schemas.openxmlformats.org/officeDocument/2006/relationships/hyperlink" Target="mailto:euronature1@wanadoo.fr" TargetMode="External"/><Relationship Id="rId5" Type="http://schemas.openxmlformats.org/officeDocument/2006/relationships/hyperlink" Target="http://www.euronature.fr/" TargetMode="External"/><Relationship Id="rId10" Type="http://schemas.openxmlformats.org/officeDocument/2006/relationships/hyperlink" Target="mailto:info@isupnat" TargetMode="External"/><Relationship Id="rId4" Type="http://schemas.openxmlformats.org/officeDocument/2006/relationships/hyperlink" Target="http://www.isupnat.com/" TargetMode="External"/><Relationship Id="rId9" Type="http://schemas.openxmlformats.org/officeDocument/2006/relationships/hyperlink" Target="http://www.robertmasson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fcam.com/" TargetMode="External"/><Relationship Id="rId13" Type="http://schemas.openxmlformats.org/officeDocument/2006/relationships/hyperlink" Target="mailto:contact@reflexo-paris.fr" TargetMode="External"/><Relationship Id="rId18" Type="http://schemas.openxmlformats.org/officeDocument/2006/relationships/hyperlink" Target="http://www.i-m-e.fr/" TargetMode="External"/><Relationship Id="rId3" Type="http://schemas.openxmlformats.org/officeDocument/2006/relationships/hyperlink" Target="mailto:pmh.ieatc@gmail.com" TargetMode="External"/><Relationship Id="rId21" Type="http://schemas.openxmlformats.org/officeDocument/2006/relationships/hyperlink" Target="http://www.action-reflexo.com/" TargetMode="External"/><Relationship Id="rId7" Type="http://schemas.openxmlformats.org/officeDocument/2006/relationships/hyperlink" Target="http://www.osteopathe-paris-montparnasse.com/" TargetMode="External"/><Relationship Id="rId12" Type="http://schemas.openxmlformats.org/officeDocument/2006/relationships/hyperlink" Target="http://www.reflexo-paris.fr/" TargetMode="External"/><Relationship Id="rId17" Type="http://schemas.openxmlformats.org/officeDocument/2006/relationships/hyperlink" Target="http://www.reflexologie-plantaire.paris/" TargetMode="External"/><Relationship Id="rId2" Type="http://schemas.openxmlformats.org/officeDocument/2006/relationships/hyperlink" Target="http://www.ecole-ling.fr/" TargetMode="External"/><Relationship Id="rId16" Type="http://schemas.openxmlformats.org/officeDocument/2006/relationships/hyperlink" Target="http://www.isupnat.com/" TargetMode="External"/><Relationship Id="rId20" Type="http://schemas.openxmlformats.org/officeDocument/2006/relationships/hyperlink" Target="mailto:action-reflexo@hotmail.fr" TargetMode="External"/><Relationship Id="rId1" Type="http://schemas.openxmlformats.org/officeDocument/2006/relationships/hyperlink" Target="mailto:contact@ecole-ling.fr" TargetMode="External"/><Relationship Id="rId6" Type="http://schemas.openxmlformats.org/officeDocument/2006/relationships/hyperlink" Target="mailto:infos@chuzhen.com" TargetMode="External"/><Relationship Id="rId11" Type="http://schemas.openxmlformats.org/officeDocument/2006/relationships/hyperlink" Target="http://www.formation-reflexologie.com/" TargetMode="External"/><Relationship Id="rId24" Type="http://schemas.openxmlformats.org/officeDocument/2006/relationships/hyperlink" Target="http://www.sfabe.com/" TargetMode="External"/><Relationship Id="rId5" Type="http://schemas.openxmlformats.org/officeDocument/2006/relationships/hyperlink" Target="http://www.chuzhen.com/" TargetMode="External"/><Relationship Id="rId15" Type="http://schemas.openxmlformats.org/officeDocument/2006/relationships/hyperlink" Target="mailto:contact@dienchaninstitute.com" TargetMode="External"/><Relationship Id="rId23" Type="http://schemas.openxmlformats.org/officeDocument/2006/relationships/hyperlink" Target="mailto:info@i-m-e.fr" TargetMode="External"/><Relationship Id="rId10" Type="http://schemas.openxmlformats.org/officeDocument/2006/relationships/hyperlink" Target="mailto:reflexolistique@wanadoo.fr" TargetMode="External"/><Relationship Id="rId19" Type="http://schemas.openxmlformats.org/officeDocument/2006/relationships/hyperlink" Target="http://reflexologiefaciale.fr/" TargetMode="External"/><Relationship Id="rId4" Type="http://schemas.openxmlformats.org/officeDocument/2006/relationships/hyperlink" Target="http://www.acupuncture-ieatc.com/" TargetMode="External"/><Relationship Id="rId9" Type="http://schemas.openxmlformats.org/officeDocument/2006/relationships/hyperlink" Target="http://www.iftem.fr/" TargetMode="External"/><Relationship Id="rId14" Type="http://schemas.openxmlformats.org/officeDocument/2006/relationships/hyperlink" Target="http://www.dienchaninstitute.com/" TargetMode="External"/><Relationship Id="rId22" Type="http://schemas.openxmlformats.org/officeDocument/2006/relationships/hyperlink" Target="mailto:reflexologiefaciale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cfk.fr/" TargetMode="External"/><Relationship Id="rId2" Type="http://schemas.openxmlformats.org/officeDocument/2006/relationships/hyperlink" Target="mailto:s.pascual@ccfk.fr" TargetMode="External"/><Relationship Id="rId1" Type="http://schemas.openxmlformats.org/officeDocument/2006/relationships/hyperlink" Target="mailto:astmkinesio@gmail.com" TargetMode="External"/><Relationship Id="rId5" Type="http://schemas.openxmlformats.org/officeDocument/2006/relationships/hyperlink" Target="mailto:amt280@yahoo.fr" TargetMode="External"/><Relationship Id="rId4" Type="http://schemas.openxmlformats.org/officeDocument/2006/relationships/hyperlink" Target="http://www.edukinesio.net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cirdhfv@haptonomie.org" TargetMode="External"/><Relationship Id="rId18" Type="http://schemas.openxmlformats.org/officeDocument/2006/relationships/hyperlink" Target="http://www.elkaimformations.com/" TargetMode="External"/><Relationship Id="rId26" Type="http://schemas.openxmlformats.org/officeDocument/2006/relationships/hyperlink" Target="http://www.academie-sophrologie.fr/" TargetMode="External"/><Relationship Id="rId39" Type="http://schemas.openxmlformats.org/officeDocument/2006/relationships/hyperlink" Target="http://www.institut-repere.com/" TargetMode="External"/><Relationship Id="rId21" Type="http://schemas.openxmlformats.org/officeDocument/2006/relationships/hyperlink" Target="mailto:info@igb-mri.com" TargetMode="External"/><Relationship Id="rId34" Type="http://schemas.openxmlformats.org/officeDocument/2006/relationships/hyperlink" Target="mailto:iseba@aol.com" TargetMode="External"/><Relationship Id="rId42" Type="http://schemas.openxmlformats.org/officeDocument/2006/relationships/hyperlink" Target="http://www.igb-mri.com/" TargetMode="External"/><Relationship Id="rId47" Type="http://schemas.openxmlformats.org/officeDocument/2006/relationships/hyperlink" Target="mailto:secretariat.poleformation@chimm.fr" TargetMode="External"/><Relationship Id="rId50" Type="http://schemas.openxmlformats.org/officeDocument/2006/relationships/hyperlink" Target="http://www.sorbonne-universites.fr/" TargetMode="External"/><Relationship Id="rId55" Type="http://schemas.openxmlformats.org/officeDocument/2006/relationships/hyperlink" Target="mailto:orthophonie@upmc.fr" TargetMode="External"/><Relationship Id="rId63" Type="http://schemas.openxmlformats.org/officeDocument/2006/relationships/hyperlink" Target="mailto:secretariatkine@ecoledanhier.com" TargetMode="External"/><Relationship Id="rId68" Type="http://schemas.openxmlformats.org/officeDocument/2006/relationships/hyperlink" Target="mailto:contact@ceesoparis.com" TargetMode="External"/><Relationship Id="rId7" Type="http://schemas.openxmlformats.org/officeDocument/2006/relationships/hyperlink" Target="http://www.efom.fr/devenir-osteopathe" TargetMode="External"/><Relationship Id="rId71" Type="http://schemas.openxmlformats.org/officeDocument/2006/relationships/printerSettings" Target="../printerSettings/printerSettings4.bin"/><Relationship Id="rId2" Type="http://schemas.openxmlformats.org/officeDocument/2006/relationships/hyperlink" Target="http://www.sfabe.com/" TargetMode="External"/><Relationship Id="rId16" Type="http://schemas.openxmlformats.org/officeDocument/2006/relationships/hyperlink" Target="http://www.ecoleducouple.com/formulaire.html" TargetMode="External"/><Relationship Id="rId29" Type="http://schemas.openxmlformats.org/officeDocument/2006/relationships/hyperlink" Target="mailto:contact@france-pnl.com" TargetMode="External"/><Relationship Id="rId1" Type="http://schemas.openxmlformats.org/officeDocument/2006/relationships/hyperlink" Target="mailto:sfabe.comm@gmail.com" TargetMode="External"/><Relationship Id="rId6" Type="http://schemas.openxmlformats.org/officeDocument/2006/relationships/hyperlink" Target="mailto:ifso@efom.fr" TargetMode="External"/><Relationship Id="rId11" Type="http://schemas.openxmlformats.org/officeDocument/2006/relationships/hyperlink" Target="mailto:asso.edelweiss@free.fr" TargetMode="External"/><Relationship Id="rId24" Type="http://schemas.openxmlformats.org/officeDocument/2006/relationships/hyperlink" Target="mailto:art.monic@wanadoo.fr" TargetMode="External"/><Relationship Id="rId32" Type="http://schemas.openxmlformats.org/officeDocument/2006/relationships/hyperlink" Target="mailto:formation@repere-pnl.com" TargetMode="External"/><Relationship Id="rId37" Type="http://schemas.openxmlformats.org/officeDocument/2006/relationships/hyperlink" Target="http://institut.relaxation.free.fr/" TargetMode="External"/><Relationship Id="rId40" Type="http://schemas.openxmlformats.org/officeDocument/2006/relationships/hyperlink" Target="mailto:info@ifpnl.fr" TargetMode="External"/><Relationship Id="rId45" Type="http://schemas.openxmlformats.org/officeDocument/2006/relationships/hyperlink" Target="mailto:renseignements@isrp.fr" TargetMode="External"/><Relationship Id="rId53" Type="http://schemas.openxmlformats.org/officeDocument/2006/relationships/hyperlink" Target="mailto:cedh@cedh.org" TargetMode="External"/><Relationship Id="rId58" Type="http://schemas.openxmlformats.org/officeDocument/2006/relationships/hyperlink" Target="../../AppData/Local/AppData/Local/Microsoft/Windows/Temporary%20Internet%20Files/Content.Outlook/AWXQPLFG/1%20Base%20Prospection%20Ecole%20Formation%20NEW-copie.xlsx" TargetMode="External"/><Relationship Id="rId66" Type="http://schemas.openxmlformats.org/officeDocument/2006/relationships/hyperlink" Target="http://www.osteo-coe.fr/" TargetMode="External"/><Relationship Id="rId5" Type="http://schemas.openxmlformats.org/officeDocument/2006/relationships/hyperlink" Target="http://institut.relaxation.free.fr/" TargetMode="External"/><Relationship Id="rId15" Type="http://schemas.openxmlformats.org/officeDocument/2006/relationships/hyperlink" Target="http://www.ceccof.com/" TargetMode="External"/><Relationship Id="rId23" Type="http://schemas.openxmlformats.org/officeDocument/2006/relationships/hyperlink" Target="mailto:fbintz@ecole-shiatsu-yin.fr" TargetMode="External"/><Relationship Id="rId28" Type="http://schemas.openxmlformats.org/officeDocument/2006/relationships/hyperlink" Target="http://www.france-pnl.com/" TargetMode="External"/><Relationship Id="rId36" Type="http://schemas.openxmlformats.org/officeDocument/2006/relationships/hyperlink" Target="http://www.iseba.fr/" TargetMode="External"/><Relationship Id="rId49" Type="http://schemas.openxmlformats.org/officeDocument/2006/relationships/hyperlink" Target="mailto:formation.continue@umpc.fr" TargetMode="External"/><Relationship Id="rId57" Type="http://schemas.openxmlformats.org/officeDocument/2006/relationships/hyperlink" Target="mailto:psychomotricite@upmc.fr" TargetMode="External"/><Relationship Id="rId61" Type="http://schemas.openxmlformats.org/officeDocument/2006/relationships/hyperlink" Target="mailto:imfk@free.fr" TargetMode="External"/><Relationship Id="rId10" Type="http://schemas.openxmlformats.org/officeDocument/2006/relationships/hyperlink" Target="http://www.massage-bebe.fr/" TargetMode="External"/><Relationship Id="rId19" Type="http://schemas.openxmlformats.org/officeDocument/2006/relationships/hyperlink" Target="http://www.elkaimformations.com/fr/page/fiche-formateur/11.aspx?fid=1" TargetMode="External"/><Relationship Id="rId31" Type="http://schemas.openxmlformats.org/officeDocument/2006/relationships/hyperlink" Target="http://www.gestalt.asso.fr/" TargetMode="External"/><Relationship Id="rId44" Type="http://schemas.openxmlformats.org/officeDocument/2006/relationships/hyperlink" Target="http://www.isrp.fr/" TargetMode="External"/><Relationship Id="rId52" Type="http://schemas.openxmlformats.org/officeDocument/2006/relationships/hyperlink" Target="mailto:louyot.jo@gmail.com" TargetMode="External"/><Relationship Id="rId60" Type="http://schemas.openxmlformats.org/officeDocument/2006/relationships/hyperlink" Target="http://www.ecoledassas.com/" TargetMode="External"/><Relationship Id="rId65" Type="http://schemas.openxmlformats.org/officeDocument/2006/relationships/hyperlink" Target="mailto:ceerrf@wanadoo,fr" TargetMode="External"/><Relationship Id="rId4" Type="http://schemas.openxmlformats.org/officeDocument/2006/relationships/hyperlink" Target="http://www.progressdietetique.com/contact.php" TargetMode="External"/><Relationship Id="rId9" Type="http://schemas.openxmlformats.org/officeDocument/2006/relationships/hyperlink" Target="mailto:osteopathie@institutdauphine.com" TargetMode="External"/><Relationship Id="rId14" Type="http://schemas.openxmlformats.org/officeDocument/2006/relationships/hyperlink" Target="http://www.haptonomie.org/fr/" TargetMode="External"/><Relationship Id="rId22" Type="http://schemas.openxmlformats.org/officeDocument/2006/relationships/hyperlink" Target="http://www.ecole-shiatsu-yin.fr/" TargetMode="External"/><Relationship Id="rId27" Type="http://schemas.openxmlformats.org/officeDocument/2006/relationships/hyperlink" Target="mailto:c.tortochot@wanadoo.fr" TargetMode="External"/><Relationship Id="rId30" Type="http://schemas.openxmlformats.org/officeDocument/2006/relationships/hyperlink" Target="http://www.pnl-psy.com/" TargetMode="External"/><Relationship Id="rId35" Type="http://schemas.openxmlformats.org/officeDocument/2006/relationships/hyperlink" Target="http://www.shiatsu-est.org/" TargetMode="External"/><Relationship Id="rId43" Type="http://schemas.openxmlformats.org/officeDocument/2006/relationships/hyperlink" Target="mailto:contact@pnl-psy.com" TargetMode="External"/><Relationship Id="rId48" Type="http://schemas.openxmlformats.org/officeDocument/2006/relationships/hyperlink" Target="http://www.upmc.fr/fr/formations/diplomes/paramedical2/diplome_d_etat_de_psychomotricien.html" TargetMode="External"/><Relationship Id="rId56" Type="http://schemas.openxmlformats.org/officeDocument/2006/relationships/hyperlink" Target="mailto:marie-christine.josse@upmc.fr" TargetMode="External"/><Relationship Id="rId64" Type="http://schemas.openxmlformats.org/officeDocument/2006/relationships/hyperlink" Target="mailto:secretariatpodo@ecoledanhier.com" TargetMode="External"/><Relationship Id="rId69" Type="http://schemas.openxmlformats.org/officeDocument/2006/relationships/hyperlink" Target="mailto:info@eso-suposteo.fr" TargetMode="External"/><Relationship Id="rId8" Type="http://schemas.openxmlformats.org/officeDocument/2006/relationships/hyperlink" Target="http://www.institutdauphine.com/" TargetMode="External"/><Relationship Id="rId51" Type="http://schemas.openxmlformats.org/officeDocument/2006/relationships/hyperlink" Target="http://www.smb-fr.com/" TargetMode="External"/><Relationship Id="rId3" Type="http://schemas.openxmlformats.org/officeDocument/2006/relationships/hyperlink" Target="http://www.olfactotherapie.com/" TargetMode="External"/><Relationship Id="rId12" Type="http://schemas.openxmlformats.org/officeDocument/2006/relationships/hyperlink" Target="mailto:isa@ssha.asso.fr" TargetMode="External"/><Relationship Id="rId17" Type="http://schemas.openxmlformats.org/officeDocument/2006/relationships/hyperlink" Target="mailto:elkaimformations@yahoo.fr" TargetMode="External"/><Relationship Id="rId25" Type="http://schemas.openxmlformats.org/officeDocument/2006/relationships/hyperlink" Target="mailto:bernard.bouheret@wanadoo.fr" TargetMode="External"/><Relationship Id="rId33" Type="http://schemas.openxmlformats.org/officeDocument/2006/relationships/hyperlink" Target="mailto:imfk@free.fr" TargetMode="External"/><Relationship Id="rId38" Type="http://schemas.openxmlformats.org/officeDocument/2006/relationships/hyperlink" Target="http://www.ifpnl.fr/" TargetMode="External"/><Relationship Id="rId46" Type="http://schemas.openxmlformats.org/officeDocument/2006/relationships/hyperlink" Target="http://www.chimm.fr/ifp" TargetMode="External"/><Relationship Id="rId59" Type="http://schemas.openxmlformats.org/officeDocument/2006/relationships/hyperlink" Target="http://www.unrio.fr/" TargetMode="External"/><Relationship Id="rId67" Type="http://schemas.openxmlformats.org/officeDocument/2006/relationships/hyperlink" Target="mailto:contact@ecole-osteopathie-paris.fr" TargetMode="External"/><Relationship Id="rId20" Type="http://schemas.openxmlformats.org/officeDocument/2006/relationships/hyperlink" Target="http://www.centre-familia.com/" TargetMode="External"/><Relationship Id="rId41" Type="http://schemas.openxmlformats.org/officeDocument/2006/relationships/hyperlink" Target="http://www.pnl-psy.com/" TargetMode="External"/><Relationship Id="rId54" Type="http://schemas.openxmlformats.org/officeDocument/2006/relationships/hyperlink" Target="http://www.upmc.fr/fr/formations/diplomes/paramedical2/capacite_d_orthophoniste.html" TargetMode="External"/><Relationship Id="rId62" Type="http://schemas.openxmlformats.org/officeDocument/2006/relationships/hyperlink" Target="http://www.ecole-francaise-de-massotherapie.fr/" TargetMode="External"/><Relationship Id="rId70" Type="http://schemas.openxmlformats.org/officeDocument/2006/relationships/hyperlink" Target="http://www.isupnat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agir.gestalt.free.fr/" TargetMode="External"/><Relationship Id="rId13" Type="http://schemas.openxmlformats.org/officeDocument/2006/relationships/hyperlink" Target="mailto:chantal.deshorts@orange.fr" TargetMode="External"/><Relationship Id="rId18" Type="http://schemas.openxmlformats.org/officeDocument/2006/relationships/hyperlink" Target="mailto:lofoucher@free.fr" TargetMode="External"/><Relationship Id="rId26" Type="http://schemas.openxmlformats.org/officeDocument/2006/relationships/hyperlink" Target="mailto:mireille.rodriguez@free.fr" TargetMode="External"/><Relationship Id="rId3" Type="http://schemas.openxmlformats.org/officeDocument/2006/relationships/hyperlink" Target="mailto:carole.arnika@gmail.com" TargetMode="External"/><Relationship Id="rId21" Type="http://schemas.openxmlformats.org/officeDocument/2006/relationships/hyperlink" Target="http://www.yannicklapierre.com/" TargetMode="External"/><Relationship Id="rId7" Type="http://schemas.openxmlformats.org/officeDocument/2006/relationships/hyperlink" Target="mailto:sabine.tepper@free.fr" TargetMode="External"/><Relationship Id="rId12" Type="http://schemas.openxmlformats.org/officeDocument/2006/relationships/hyperlink" Target="http://psychoterapie.cyril-collas.fr/" TargetMode="External"/><Relationship Id="rId17" Type="http://schemas.openxmlformats.org/officeDocument/2006/relationships/hyperlink" Target="mailto:antoinerar@yahoo.fr" TargetMode="External"/><Relationship Id="rId25" Type="http://schemas.openxmlformats.org/officeDocument/2006/relationships/hyperlink" Target="mailto:marc.cabinet@club.fr" TargetMode="External"/><Relationship Id="rId2" Type="http://schemas.openxmlformats.org/officeDocument/2006/relationships/hyperlink" Target="mailto:poulat-martine@yahoo.com" TargetMode="External"/><Relationship Id="rId16" Type="http://schemas.openxmlformats.org/officeDocument/2006/relationships/hyperlink" Target="http://www.psy-annedindarvaliente.com/" TargetMode="External"/><Relationship Id="rId20" Type="http://schemas.openxmlformats.org/officeDocument/2006/relationships/hyperlink" Target="mailto:yk.lapierre@free.fr" TargetMode="External"/><Relationship Id="rId1" Type="http://schemas.openxmlformats.org/officeDocument/2006/relationships/hyperlink" Target="mailto:dbesegai@orange.fr" TargetMode="External"/><Relationship Id="rId6" Type="http://schemas.openxmlformats.org/officeDocument/2006/relationships/hyperlink" Target="http://muriel-amar.fr/" TargetMode="External"/><Relationship Id="rId11" Type="http://schemas.openxmlformats.org/officeDocument/2006/relationships/hyperlink" Target="mailto:contact@cyril-collar.fr" TargetMode="External"/><Relationship Id="rId24" Type="http://schemas.openxmlformats.org/officeDocument/2006/relationships/hyperlink" Target="mailto:josiane.cabinet@club.fr" TargetMode="External"/><Relationship Id="rId5" Type="http://schemas.openxmlformats.org/officeDocument/2006/relationships/hyperlink" Target="mailto:muriel.amar.psy@gmail.com" TargetMode="External"/><Relationship Id="rId15" Type="http://schemas.openxmlformats.org/officeDocument/2006/relationships/hyperlink" Target="mailto:psy.annedindarvaliente@gmail.com" TargetMode="External"/><Relationship Id="rId23" Type="http://schemas.openxmlformats.org/officeDocument/2006/relationships/hyperlink" Target="mailto:monique.michonneau@free.f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www.pleincontact.com/" TargetMode="External"/><Relationship Id="rId19" Type="http://schemas.openxmlformats.org/officeDocument/2006/relationships/hyperlink" Target="mailto:ANNE.SAUZEDE.LAGARDE@WANADOO.FR" TargetMode="External"/><Relationship Id="rId4" Type="http://schemas.openxmlformats.org/officeDocument/2006/relationships/hyperlink" Target="http://ecoleducouple.com/l-ecole-pour-les-therapeutes/annuaire.html" TargetMode="External"/><Relationship Id="rId9" Type="http://schemas.openxmlformats.org/officeDocument/2006/relationships/hyperlink" Target="mailto:jcastonguay@pleincontact.com" TargetMode="External"/><Relationship Id="rId14" Type="http://schemas.openxmlformats.org/officeDocument/2006/relationships/hyperlink" Target="http://www.psy-chantal-deshorts.fr/" TargetMode="External"/><Relationship Id="rId22" Type="http://schemas.openxmlformats.org/officeDocument/2006/relationships/hyperlink" Target="malto:jerome.madesclaire@neuf.fr" TargetMode="External"/><Relationship Id="rId27" Type="http://schemas.openxmlformats.org/officeDocument/2006/relationships/hyperlink" Target="http://www.sophrologue-mrodriguez.fr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psychoterapie.cyril-collas.fr/" TargetMode="External"/><Relationship Id="rId13" Type="http://schemas.openxmlformats.org/officeDocument/2006/relationships/hyperlink" Target="mailto:antoinerar@yahoo.fr" TargetMode="External"/><Relationship Id="rId18" Type="http://schemas.openxmlformats.org/officeDocument/2006/relationships/hyperlink" Target="malto:jerome.madesclaire@neuf.fr" TargetMode="External"/><Relationship Id="rId26" Type="http://schemas.openxmlformats.org/officeDocument/2006/relationships/hyperlink" Target="http://www.salome92.fr/" TargetMode="External"/><Relationship Id="rId3" Type="http://schemas.openxmlformats.org/officeDocument/2006/relationships/hyperlink" Target="mailto:sabine.tepper@free.fr" TargetMode="External"/><Relationship Id="rId21" Type="http://schemas.openxmlformats.org/officeDocument/2006/relationships/hyperlink" Target="mailto:marc.cabinet@club.fr" TargetMode="External"/><Relationship Id="rId7" Type="http://schemas.openxmlformats.org/officeDocument/2006/relationships/hyperlink" Target="mailto:contact@cyril-collar.fr" TargetMode="External"/><Relationship Id="rId12" Type="http://schemas.openxmlformats.org/officeDocument/2006/relationships/hyperlink" Target="http://www.psy-annedindarvaliente.com/" TargetMode="External"/><Relationship Id="rId17" Type="http://schemas.openxmlformats.org/officeDocument/2006/relationships/hyperlink" Target="mailto:lofoucher@free.fr" TargetMode="External"/><Relationship Id="rId25" Type="http://schemas.openxmlformats.org/officeDocument/2006/relationships/hyperlink" Target="mailto:corinne.neme-peyron@orange.fr" TargetMode="External"/><Relationship Id="rId2" Type="http://schemas.openxmlformats.org/officeDocument/2006/relationships/hyperlink" Target="http://muriel-amar.fr/" TargetMode="External"/><Relationship Id="rId16" Type="http://schemas.openxmlformats.org/officeDocument/2006/relationships/hyperlink" Target="http://www.yannicklapierre.com/" TargetMode="External"/><Relationship Id="rId20" Type="http://schemas.openxmlformats.org/officeDocument/2006/relationships/hyperlink" Target="mailto:josiane.cabinet@club.fr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mailto:muriel.amar.psy@gmail.com" TargetMode="External"/><Relationship Id="rId6" Type="http://schemas.openxmlformats.org/officeDocument/2006/relationships/hyperlink" Target="http://www.pleincontact.com/" TargetMode="External"/><Relationship Id="rId11" Type="http://schemas.openxmlformats.org/officeDocument/2006/relationships/hyperlink" Target="mailto:psy.annedindarvaliente@gmail.com" TargetMode="External"/><Relationship Id="rId24" Type="http://schemas.openxmlformats.org/officeDocument/2006/relationships/hyperlink" Target="mailto:lofoucher@free.fr" TargetMode="External"/><Relationship Id="rId5" Type="http://schemas.openxmlformats.org/officeDocument/2006/relationships/hyperlink" Target="mailto:jcastonguay@pleincontact.com" TargetMode="External"/><Relationship Id="rId15" Type="http://schemas.openxmlformats.org/officeDocument/2006/relationships/hyperlink" Target="mailto:yk.lapierre@free.fr" TargetMode="External"/><Relationship Id="rId23" Type="http://schemas.openxmlformats.org/officeDocument/2006/relationships/hyperlink" Target="http://www.sophrologue-mrodriguez.fr/" TargetMode="External"/><Relationship Id="rId28" Type="http://schemas.openxmlformats.org/officeDocument/2006/relationships/hyperlink" Target="http://www.murielmounoury.fr/" TargetMode="External"/><Relationship Id="rId10" Type="http://schemas.openxmlformats.org/officeDocument/2006/relationships/hyperlink" Target="http://www.psy-chantal-deshorts.fr/" TargetMode="External"/><Relationship Id="rId19" Type="http://schemas.openxmlformats.org/officeDocument/2006/relationships/hyperlink" Target="mailto:monique.michonneau@free.fr" TargetMode="External"/><Relationship Id="rId4" Type="http://schemas.openxmlformats.org/officeDocument/2006/relationships/hyperlink" Target="http://agir.gestalt.free.fr/" TargetMode="External"/><Relationship Id="rId9" Type="http://schemas.openxmlformats.org/officeDocument/2006/relationships/hyperlink" Target="mailto:chantal.deshorts@orange.fr" TargetMode="External"/><Relationship Id="rId14" Type="http://schemas.openxmlformats.org/officeDocument/2006/relationships/hyperlink" Target="mailto:ANNE.SAUZEDE.LAGARDE@WANADOO.FR" TargetMode="External"/><Relationship Id="rId22" Type="http://schemas.openxmlformats.org/officeDocument/2006/relationships/hyperlink" Target="mailto:mireille.rodriguez@free.fr" TargetMode="External"/><Relationship Id="rId27" Type="http://schemas.openxmlformats.org/officeDocument/2006/relationships/hyperlink" Target="mailto:muriel.mounoury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astmkinesio@gmail.com" TargetMode="External"/><Relationship Id="rId2" Type="http://schemas.openxmlformats.org/officeDocument/2006/relationships/hyperlink" Target="mailto:cirdhfv@haptonomie.org" TargetMode="External"/><Relationship Id="rId1" Type="http://schemas.openxmlformats.org/officeDocument/2006/relationships/hyperlink" Target="mailto:cirdhfv@haptonomie.org" TargetMode="External"/><Relationship Id="rId4" Type="http://schemas.openxmlformats.org/officeDocument/2006/relationships/hyperlink" Target="http://www.ceccof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opLeftCell="H1" workbookViewId="0">
      <selection activeCell="K20" sqref="K20"/>
    </sheetView>
  </sheetViews>
  <sheetFormatPr baseColWidth="10" defaultColWidth="10.69921875" defaultRowHeight="12"/>
  <cols>
    <col min="1" max="1" width="7.69921875" style="28" customWidth="1"/>
    <col min="2" max="2" width="10.69921875" style="28"/>
    <col min="3" max="3" width="9.765625E-2" style="34" customWidth="1"/>
    <col min="4" max="4" width="32.296875" style="34" customWidth="1"/>
    <col min="5" max="5" width="9.8984375" style="34" customWidth="1"/>
    <col min="6" max="6" width="13.09765625" style="34" customWidth="1"/>
    <col min="7" max="7" width="28" style="34" customWidth="1"/>
    <col min="8" max="8" width="25" style="34" customWidth="1"/>
    <col min="9" max="9" width="20.69921875" style="34" customWidth="1"/>
    <col min="10" max="10" width="10.19921875" style="43" customWidth="1"/>
    <col min="11" max="11" width="16.3984375" style="34" customWidth="1"/>
    <col min="12" max="16384" width="10.69921875" style="34"/>
  </cols>
  <sheetData>
    <row r="1" spans="1:18">
      <c r="A1" s="33" t="s">
        <v>1</v>
      </c>
      <c r="B1" s="33" t="s">
        <v>2</v>
      </c>
      <c r="C1" s="33"/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9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  <c r="Q1" s="33" t="s">
        <v>16</v>
      </c>
      <c r="R1" s="33" t="s">
        <v>17</v>
      </c>
    </row>
    <row r="2" spans="1:18" ht="15">
      <c r="A2" s="29" t="s">
        <v>273</v>
      </c>
      <c r="B2" s="28" t="s">
        <v>272</v>
      </c>
      <c r="C2" s="34" t="s">
        <v>526</v>
      </c>
      <c r="D2" s="28" t="s">
        <v>277</v>
      </c>
      <c r="F2" s="38">
        <v>142085601</v>
      </c>
      <c r="G2" s="1" t="s">
        <v>18</v>
      </c>
      <c r="H2" s="35" t="s">
        <v>19</v>
      </c>
      <c r="I2" s="34" t="s">
        <v>20</v>
      </c>
      <c r="J2" s="37">
        <v>75010</v>
      </c>
      <c r="K2" s="34" t="s">
        <v>21</v>
      </c>
      <c r="L2" s="28" t="str">
        <f>J2&amp;" "&amp;K2</f>
        <v>75010 Paris</v>
      </c>
    </row>
    <row r="3" spans="1:18" s="64" customFormat="1" ht="30.75" customHeight="1">
      <c r="A3" s="88" t="s">
        <v>271</v>
      </c>
      <c r="B3" s="73" t="s">
        <v>525</v>
      </c>
      <c r="C3" s="64" t="s">
        <v>450</v>
      </c>
      <c r="D3" s="89" t="s">
        <v>278</v>
      </c>
      <c r="E3" s="66">
        <v>623421321</v>
      </c>
      <c r="F3" s="90">
        <v>587430808</v>
      </c>
      <c r="G3" s="72" t="s">
        <v>22</v>
      </c>
      <c r="H3" s="72" t="s">
        <v>23</v>
      </c>
      <c r="I3" s="64" t="s">
        <v>24</v>
      </c>
      <c r="J3" s="66">
        <v>75004</v>
      </c>
      <c r="K3" s="64" t="s">
        <v>21</v>
      </c>
      <c r="L3" s="28" t="str">
        <f t="shared" ref="L3:L19" si="0">J3&amp;" "&amp;K3</f>
        <v>75004 Paris</v>
      </c>
    </row>
    <row r="4" spans="1:18" ht="27" customHeight="1">
      <c r="A4" s="87" t="s">
        <v>524</v>
      </c>
      <c r="B4" s="31" t="s">
        <v>528</v>
      </c>
      <c r="C4" s="70" t="s">
        <v>527</v>
      </c>
      <c r="D4" s="28" t="s">
        <v>274</v>
      </c>
      <c r="E4" s="37"/>
      <c r="F4" s="38">
        <v>170382507</v>
      </c>
      <c r="G4" s="35" t="s">
        <v>25</v>
      </c>
      <c r="H4" s="35" t="s">
        <v>26</v>
      </c>
      <c r="I4" s="34" t="s">
        <v>27</v>
      </c>
      <c r="J4" s="37">
        <v>75006</v>
      </c>
      <c r="K4" s="34" t="s">
        <v>21</v>
      </c>
      <c r="L4" s="28" t="str">
        <f t="shared" si="0"/>
        <v>75006 Paris</v>
      </c>
    </row>
    <row r="5" spans="1:18" ht="19.5" customHeight="1">
      <c r="A5" s="32" t="s">
        <v>275</v>
      </c>
      <c r="B5" s="28" t="s">
        <v>529</v>
      </c>
      <c r="C5" s="64" t="s">
        <v>450</v>
      </c>
      <c r="D5" s="28" t="s">
        <v>28</v>
      </c>
      <c r="E5" s="37">
        <v>684251187</v>
      </c>
      <c r="F5" s="38">
        <v>143365539</v>
      </c>
      <c r="G5" s="35" t="s">
        <v>29</v>
      </c>
      <c r="H5" s="35" t="s">
        <v>30</v>
      </c>
      <c r="I5" s="34" t="s">
        <v>31</v>
      </c>
      <c r="J5" s="37">
        <v>75013</v>
      </c>
      <c r="K5" s="34" t="s">
        <v>21</v>
      </c>
      <c r="L5" s="28" t="str">
        <f t="shared" si="0"/>
        <v>75013 Paris</v>
      </c>
    </row>
    <row r="6" spans="1:18" s="23" customFormat="1" ht="18" customHeight="1">
      <c r="A6" s="36" t="s">
        <v>265</v>
      </c>
      <c r="B6" s="36" t="s">
        <v>266</v>
      </c>
      <c r="C6" s="26"/>
      <c r="D6" s="36" t="s">
        <v>267</v>
      </c>
      <c r="E6" s="19" t="s">
        <v>128</v>
      </c>
      <c r="F6" s="19" t="s">
        <v>268</v>
      </c>
      <c r="G6" s="42" t="s">
        <v>269</v>
      </c>
      <c r="H6" s="35" t="s">
        <v>276</v>
      </c>
      <c r="I6" s="26" t="s">
        <v>270</v>
      </c>
      <c r="J6" s="19">
        <v>75008</v>
      </c>
      <c r="K6" s="26" t="s">
        <v>21</v>
      </c>
      <c r="L6" s="28" t="str">
        <f t="shared" si="0"/>
        <v>75008 Paris</v>
      </c>
      <c r="M6" s="20"/>
      <c r="N6" s="21"/>
      <c r="O6" s="20"/>
      <c r="P6" s="20"/>
      <c r="Q6" s="22"/>
    </row>
    <row r="7" spans="1:18" s="23" customFormat="1" ht="20.25" customHeight="1">
      <c r="A7" s="36" t="s">
        <v>157</v>
      </c>
      <c r="B7" s="36" t="s">
        <v>158</v>
      </c>
      <c r="C7" s="26"/>
      <c r="D7" s="36" t="s">
        <v>159</v>
      </c>
      <c r="E7" s="19" t="s">
        <v>128</v>
      </c>
      <c r="F7" s="19" t="s">
        <v>160</v>
      </c>
      <c r="G7" s="322" t="s">
        <v>1104</v>
      </c>
      <c r="H7" s="42" t="s">
        <v>161</v>
      </c>
      <c r="I7" s="26" t="s">
        <v>162</v>
      </c>
      <c r="J7" s="19">
        <v>75010</v>
      </c>
      <c r="K7" s="26" t="s">
        <v>21</v>
      </c>
      <c r="L7" s="28" t="str">
        <f t="shared" si="0"/>
        <v>75010 Paris</v>
      </c>
      <c r="M7" s="20"/>
      <c r="N7" s="21"/>
      <c r="O7" s="20"/>
      <c r="P7" s="20"/>
      <c r="Q7" s="22"/>
    </row>
    <row r="8" spans="1:18" s="23" customFormat="1" ht="20.25" customHeight="1">
      <c r="A8" s="36" t="s">
        <v>220</v>
      </c>
      <c r="B8" s="36" t="s">
        <v>221</v>
      </c>
      <c r="C8" s="26"/>
      <c r="D8" s="36" t="s">
        <v>288</v>
      </c>
      <c r="E8" s="19" t="s">
        <v>128</v>
      </c>
      <c r="F8" s="19" t="s">
        <v>223</v>
      </c>
      <c r="G8" s="42" t="s">
        <v>224</v>
      </c>
      <c r="H8" s="42" t="s">
        <v>225</v>
      </c>
      <c r="I8" s="26" t="s">
        <v>226</v>
      </c>
      <c r="J8" s="19">
        <v>75015</v>
      </c>
      <c r="K8" s="26" t="s">
        <v>21</v>
      </c>
      <c r="L8" s="28" t="str">
        <f t="shared" si="0"/>
        <v>75015 Paris</v>
      </c>
      <c r="M8" s="20"/>
      <c r="N8" s="21"/>
      <c r="O8" s="20"/>
      <c r="P8" s="20"/>
      <c r="Q8" s="22"/>
    </row>
    <row r="9" spans="1:18" ht="18" customHeight="1">
      <c r="A9" s="44" t="s">
        <v>280</v>
      </c>
      <c r="B9" s="28" t="s">
        <v>281</v>
      </c>
      <c r="D9" s="28" t="s">
        <v>286</v>
      </c>
      <c r="F9" s="41" t="s">
        <v>284</v>
      </c>
      <c r="G9" s="35" t="s">
        <v>285</v>
      </c>
      <c r="H9" s="35" t="s">
        <v>279</v>
      </c>
      <c r="I9" s="2" t="s">
        <v>282</v>
      </c>
      <c r="J9" s="37">
        <v>78400</v>
      </c>
      <c r="K9" s="45" t="s">
        <v>283</v>
      </c>
      <c r="L9" s="28" t="str">
        <f t="shared" si="0"/>
        <v>78400 Chatou</v>
      </c>
    </row>
    <row r="10" spans="1:18" ht="17.25" customHeight="1">
      <c r="A10" s="28" t="s">
        <v>126</v>
      </c>
      <c r="B10" s="28" t="s">
        <v>127</v>
      </c>
      <c r="D10" s="28" t="s">
        <v>287</v>
      </c>
      <c r="F10" s="41" t="s">
        <v>163</v>
      </c>
      <c r="G10" s="35" t="s">
        <v>291</v>
      </c>
      <c r="H10" s="1" t="s">
        <v>290</v>
      </c>
      <c r="I10" s="5" t="s">
        <v>289</v>
      </c>
      <c r="J10" s="37">
        <v>75010</v>
      </c>
      <c r="K10" s="34" t="s">
        <v>21</v>
      </c>
      <c r="L10" s="28" t="str">
        <f t="shared" si="0"/>
        <v>75010 Paris</v>
      </c>
    </row>
    <row r="11" spans="1:18" s="28" customFormat="1" ht="17.25" customHeight="1">
      <c r="A11" s="44" t="s">
        <v>294</v>
      </c>
      <c r="B11" s="28" t="s">
        <v>293</v>
      </c>
      <c r="C11" s="34"/>
      <c r="D11" s="28" t="s">
        <v>295</v>
      </c>
      <c r="F11" s="37" t="s">
        <v>297</v>
      </c>
      <c r="G11" s="35" t="s">
        <v>298</v>
      </c>
      <c r="H11" s="35" t="s">
        <v>292</v>
      </c>
      <c r="I11" s="1" t="s">
        <v>296</v>
      </c>
      <c r="J11" s="37">
        <v>77130</v>
      </c>
      <c r="K11" s="34" t="s">
        <v>335</v>
      </c>
      <c r="L11" s="28" t="str">
        <f t="shared" si="0"/>
        <v>77130 Montereau Fault Yonne</v>
      </c>
    </row>
    <row r="12" spans="1:18" s="64" customFormat="1" ht="31.5" customHeight="1">
      <c r="A12" s="74" t="s">
        <v>323</v>
      </c>
      <c r="B12" s="73" t="s">
        <v>300</v>
      </c>
      <c r="D12" s="75" t="s">
        <v>301</v>
      </c>
      <c r="F12" s="76" t="s">
        <v>303</v>
      </c>
      <c r="G12" s="68" t="s">
        <v>302</v>
      </c>
      <c r="H12" s="68" t="s">
        <v>299</v>
      </c>
      <c r="I12" s="77" t="s">
        <v>306</v>
      </c>
      <c r="J12" s="66" t="s">
        <v>304</v>
      </c>
      <c r="K12" s="64" t="s">
        <v>305</v>
      </c>
      <c r="L12" s="28" t="str">
        <f t="shared" si="0"/>
        <v>94240   L'Haÿ-les-Roses</v>
      </c>
    </row>
    <row r="13" spans="1:18" ht="17.25" customHeight="1" thickBot="1">
      <c r="A13" s="44" t="s">
        <v>308</v>
      </c>
      <c r="B13" s="28" t="s">
        <v>309</v>
      </c>
      <c r="D13" s="28" t="s">
        <v>310</v>
      </c>
      <c r="E13" s="37" t="s">
        <v>313</v>
      </c>
      <c r="F13" s="37" t="s">
        <v>312</v>
      </c>
      <c r="G13" s="1" t="s">
        <v>311</v>
      </c>
      <c r="H13" s="1" t="s">
        <v>307</v>
      </c>
      <c r="I13" s="48" t="s">
        <v>1156</v>
      </c>
      <c r="J13" s="53">
        <v>75019</v>
      </c>
      <c r="K13" s="54" t="s">
        <v>21</v>
      </c>
      <c r="L13" s="28" t="str">
        <f t="shared" si="0"/>
        <v>75019 Paris</v>
      </c>
    </row>
    <row r="14" spans="1:18" ht="17.25" customHeight="1" thickBot="1">
      <c r="A14" s="44" t="s">
        <v>316</v>
      </c>
      <c r="B14" s="28" t="s">
        <v>315</v>
      </c>
      <c r="D14" s="44" t="s">
        <v>314</v>
      </c>
      <c r="E14" s="41" t="s">
        <v>319</v>
      </c>
      <c r="G14" s="1" t="s">
        <v>320</v>
      </c>
      <c r="H14" s="1" t="s">
        <v>321</v>
      </c>
      <c r="I14" s="2" t="s">
        <v>317</v>
      </c>
      <c r="J14" s="51">
        <v>92240</v>
      </c>
      <c r="K14" s="34" t="s">
        <v>318</v>
      </c>
      <c r="L14" s="28" t="str">
        <f t="shared" si="0"/>
        <v>92240 Malakoff</v>
      </c>
    </row>
    <row r="15" spans="1:18" ht="18" customHeight="1" thickBot="1">
      <c r="A15" s="44" t="s">
        <v>324</v>
      </c>
      <c r="B15" s="28" t="s">
        <v>325</v>
      </c>
      <c r="D15" s="44" t="s">
        <v>322</v>
      </c>
      <c r="E15" s="41" t="s">
        <v>329</v>
      </c>
      <c r="G15" s="52" t="s">
        <v>328</v>
      </c>
      <c r="H15" s="1" t="s">
        <v>326</v>
      </c>
      <c r="I15" s="2" t="s">
        <v>327</v>
      </c>
      <c r="J15" s="37">
        <v>75013</v>
      </c>
      <c r="K15" s="34" t="s">
        <v>21</v>
      </c>
      <c r="L15" s="28" t="str">
        <f t="shared" si="0"/>
        <v>75013 Paris</v>
      </c>
    </row>
    <row r="16" spans="1:18" ht="17.25" customHeight="1" thickBot="1">
      <c r="A16" s="50" t="s">
        <v>330</v>
      </c>
      <c r="B16" s="28" t="s">
        <v>331</v>
      </c>
      <c r="D16" s="28" t="s">
        <v>336</v>
      </c>
      <c r="F16" s="51" t="s">
        <v>334</v>
      </c>
      <c r="G16" s="1" t="s">
        <v>70</v>
      </c>
      <c r="H16" s="1" t="s">
        <v>71</v>
      </c>
      <c r="I16" s="50" t="s">
        <v>332</v>
      </c>
      <c r="J16" s="51">
        <v>95650</v>
      </c>
      <c r="K16" s="50" t="s">
        <v>333</v>
      </c>
      <c r="L16" s="28" t="str">
        <f t="shared" si="0"/>
        <v>95650 MONTGÉROULT</v>
      </c>
    </row>
    <row r="17" spans="1:12" ht="17.25" customHeight="1" thickBot="1">
      <c r="A17" s="368" t="s">
        <v>1150</v>
      </c>
      <c r="B17" s="56" t="s">
        <v>1151</v>
      </c>
      <c r="C17" s="54"/>
      <c r="D17" s="44" t="s">
        <v>337</v>
      </c>
      <c r="F17" s="55" t="s">
        <v>341</v>
      </c>
      <c r="G17" s="52" t="s">
        <v>340</v>
      </c>
      <c r="H17" s="1" t="s">
        <v>338</v>
      </c>
      <c r="I17" s="2" t="s">
        <v>339</v>
      </c>
      <c r="J17" s="37">
        <v>75012</v>
      </c>
      <c r="K17" s="34" t="s">
        <v>21</v>
      </c>
      <c r="L17" s="28" t="str">
        <f t="shared" si="0"/>
        <v>75012 Paris</v>
      </c>
    </row>
    <row r="18" spans="1:12" ht="17.25" customHeight="1" thickBot="1">
      <c r="A18" s="44" t="s">
        <v>308</v>
      </c>
      <c r="B18" s="28" t="s">
        <v>347</v>
      </c>
      <c r="D18" s="28" t="s">
        <v>342</v>
      </c>
      <c r="E18" s="51" t="s">
        <v>345</v>
      </c>
      <c r="F18" s="51" t="s">
        <v>344</v>
      </c>
      <c r="G18" s="52" t="s">
        <v>346</v>
      </c>
      <c r="H18" s="25" t="s">
        <v>343</v>
      </c>
      <c r="I18" s="50" t="s">
        <v>348</v>
      </c>
      <c r="J18" s="37">
        <v>75020</v>
      </c>
      <c r="K18" s="34" t="s">
        <v>21</v>
      </c>
      <c r="L18" s="28" t="str">
        <f t="shared" si="0"/>
        <v>75020 Paris</v>
      </c>
    </row>
    <row r="19" spans="1:12" s="64" customFormat="1" ht="30" customHeight="1">
      <c r="A19" s="73" t="s">
        <v>349</v>
      </c>
      <c r="B19" s="73" t="s">
        <v>356</v>
      </c>
      <c r="C19" s="64" t="s">
        <v>413</v>
      </c>
      <c r="D19" s="64" t="s">
        <v>357</v>
      </c>
      <c r="E19" s="66" t="s">
        <v>355</v>
      </c>
      <c r="F19" s="66" t="s">
        <v>354</v>
      </c>
      <c r="G19" s="72" t="s">
        <v>350</v>
      </c>
      <c r="H19" s="68" t="s">
        <v>353</v>
      </c>
      <c r="I19" s="70" t="s">
        <v>352</v>
      </c>
      <c r="J19" s="66">
        <v>94300</v>
      </c>
      <c r="K19" s="64" t="s">
        <v>351</v>
      </c>
      <c r="L19" s="28" t="str">
        <f t="shared" si="0"/>
        <v>94300 Vincennes</v>
      </c>
    </row>
    <row r="20" spans="1:12" ht="17.25" customHeight="1" thickBot="1">
      <c r="I20" s="57"/>
    </row>
    <row r="21" spans="1:12" ht="17.25" customHeight="1" thickBot="1">
      <c r="E21" s="49"/>
    </row>
  </sheetData>
  <hyperlinks>
    <hyperlink ref="H2" r:id="rId1"/>
    <hyperlink ref="G3" r:id="rId2"/>
    <hyperlink ref="H3" r:id="rId3"/>
    <hyperlink ref="G4" r:id="rId4"/>
    <hyperlink ref="H4" r:id="rId5"/>
    <hyperlink ref="G5" r:id="rId6"/>
    <hyperlink ref="H5" r:id="rId7"/>
    <hyperlink ref="G6" r:id="rId8"/>
    <hyperlink ref="G7" r:id="rId9"/>
    <hyperlink ref="H8" r:id="rId10"/>
    <hyperlink ref="G8" r:id="rId11"/>
    <hyperlink ref="H6" r:id="rId12"/>
    <hyperlink ref="H9" r:id="rId13" tooltip="Cassiopée Formation" display="http://www.cassiopee-formation.com/"/>
    <hyperlink ref="G9" r:id="rId14"/>
    <hyperlink ref="H7" r:id="rId15"/>
    <hyperlink ref="H10" r:id="rId16"/>
    <hyperlink ref="G10" r:id="rId17" display="mailto:contact@cenatho.fr"/>
    <hyperlink ref="H11" r:id="rId18" tooltip="Centre de Sophrologie - Evolution Formation Conseil" display="http://www.evolutionformation.eu/accueil--.html"/>
    <hyperlink ref="I11" r:id="rId19" display="http://maps.google.com/maps?z=16&amp;q=23+rue+de+la+poterie+77130+montereau+fault+yonne"/>
    <hyperlink ref="G11" r:id="rId20"/>
    <hyperlink ref="H12" r:id="rId21" tooltip="Ecole des Hautes Etudes de Sophrologie et Bio-Analyse " display="http://www.sophrologie-bioanalyse.com/page.php?contenu=qui"/>
    <hyperlink ref="G12" r:id="rId22"/>
    <hyperlink ref="H13" r:id="rId23" tooltip="Institut de Formation Sophrologie et Communication" display="http://www.lesroutesdusoi-sophrologie.com/"/>
    <hyperlink ref="G13" r:id="rId24" display="mailto:isophrocom@gmail.com?subject=Demande%20d'information%20ISOPHROCOM"/>
    <hyperlink ref="H14" r:id="rId25" tooltip="Institut Européen de Sophro-Analyse" display="http://www.sophro-analyse.eu/"/>
    <hyperlink ref="G14" r:id="rId26"/>
    <hyperlink ref="H15" r:id="rId27" tooltip="Institut National d'Enseignement de la Sophrologie" display="http://www.devenirsophrologue.com/une-%C3%A9cole-de-sophrologie-de-courant-cayc%C3%A9dien.html"/>
    <hyperlink ref="G15" r:id="rId28"/>
    <hyperlink ref="G16" r:id="rId29"/>
    <hyperlink ref="H16" r:id="rId30"/>
    <hyperlink ref="H17" r:id="rId31" tooltip="KOREVA FORMATION" display="http://www.koreva-formation.com/"/>
    <hyperlink ref="G17" r:id="rId32"/>
    <hyperlink ref="H18" r:id="rId33" tooltip="Pôle Sophro" display="http://www.pole-sophro.com/"/>
    <hyperlink ref="G18" r:id="rId34"/>
    <hyperlink ref="G19" r:id="rId35" display="mailto:essa.sophro@orange.fr"/>
    <hyperlink ref="H19" r:id="rId36"/>
    <hyperlink ref="G2" r:id="rId37"/>
  </hyperlinks>
  <pageMargins left="0.7" right="0.7" top="0.75" bottom="0.75" header="0.3" footer="0.3"/>
  <pageSetup paperSize="9" orientation="portrait" r:id="rId3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7"/>
  <sheetViews>
    <sheetView tabSelected="1" workbookViewId="0">
      <pane ySplit="1065" activePane="bottomLeft"/>
      <selection sqref="A1:XFD1048576"/>
      <selection pane="bottomLeft" activeCell="E15" sqref="D15:E15"/>
    </sheetView>
  </sheetViews>
  <sheetFormatPr baseColWidth="10" defaultRowHeight="14.25" customHeight="1"/>
  <cols>
    <col min="1" max="1" width="3.69921875" style="377" customWidth="1"/>
    <col min="2" max="2" width="22.19921875" style="377" customWidth="1"/>
    <col min="3" max="5" width="11.19921875" style="377"/>
    <col min="6" max="6" width="30.3984375" style="376" customWidth="1"/>
    <col min="7" max="7" width="22.296875" style="377" customWidth="1"/>
    <col min="8" max="11" width="11.19921875" style="377"/>
    <col min="12" max="12" width="30.296875" style="377" customWidth="1"/>
    <col min="13" max="16384" width="11.19921875" style="377"/>
  </cols>
  <sheetData>
    <row r="1" spans="1:13" ht="14.25" customHeight="1">
      <c r="A1" s="377" t="s">
        <v>1236</v>
      </c>
      <c r="B1" s="377" t="s">
        <v>1120</v>
      </c>
      <c r="C1" s="377" t="s">
        <v>1243</v>
      </c>
      <c r="D1" s="377" t="s">
        <v>1111</v>
      </c>
      <c r="E1" s="377" t="s">
        <v>1112</v>
      </c>
      <c r="F1" s="376" t="s">
        <v>1125</v>
      </c>
      <c r="G1" s="377" t="s">
        <v>1114</v>
      </c>
      <c r="H1" s="377" t="s">
        <v>1115</v>
      </c>
      <c r="I1" s="377" t="s">
        <v>9</v>
      </c>
      <c r="J1" s="377" t="s">
        <v>10</v>
      </c>
      <c r="K1" s="377" t="s">
        <v>1116</v>
      </c>
      <c r="L1" s="377" t="s">
        <v>1117</v>
      </c>
      <c r="M1" s="377" t="s">
        <v>1118</v>
      </c>
    </row>
    <row r="2" spans="1:13" ht="14.25" customHeight="1">
      <c r="A2" s="377">
        <v>1</v>
      </c>
      <c r="B2" s="377" t="s">
        <v>1121</v>
      </c>
      <c r="C2" s="377" t="s">
        <v>937</v>
      </c>
      <c r="D2" s="381" t="s">
        <v>547</v>
      </c>
      <c r="E2" s="381" t="s">
        <v>548</v>
      </c>
      <c r="F2" s="381" t="s">
        <v>1160</v>
      </c>
      <c r="G2" s="381" t="s">
        <v>553</v>
      </c>
      <c r="H2" s="381" t="s">
        <v>1122</v>
      </c>
      <c r="I2" s="381" t="str">
        <f>LEFT(H2,SEARCH(" ",H2)-1)</f>
        <v>92160</v>
      </c>
      <c r="J2" s="381" t="str">
        <f>RIGHT(H2,LEN(H2)-SEARCH(" ",H2))</f>
        <v>Antony</v>
      </c>
      <c r="K2" s="381" t="s">
        <v>550</v>
      </c>
      <c r="L2" s="382" t="s">
        <v>551</v>
      </c>
      <c r="M2" s="382" t="s">
        <v>552</v>
      </c>
    </row>
    <row r="3" spans="1:13" ht="14.25" customHeight="1">
      <c r="A3" s="377">
        <v>2</v>
      </c>
      <c r="B3" s="377" t="s">
        <v>1121</v>
      </c>
      <c r="C3" s="383" t="s">
        <v>1244</v>
      </c>
      <c r="D3" s="377" t="s">
        <v>1157</v>
      </c>
      <c r="E3" s="377" t="s">
        <v>1158</v>
      </c>
      <c r="F3" s="376" t="s">
        <v>1161</v>
      </c>
      <c r="G3" s="377" t="s">
        <v>109</v>
      </c>
      <c r="H3" s="377" t="s">
        <v>1123</v>
      </c>
      <c r="I3" s="381" t="str">
        <f>LEFT(H3,SEARCH(" ",H3)-1)</f>
        <v>75011</v>
      </c>
      <c r="J3" s="381" t="str">
        <f>RIGHT(H3,LEN(H3)-SEARCH(" ",H3))</f>
        <v>PARIS</v>
      </c>
      <c r="K3" s="377" t="s">
        <v>113</v>
      </c>
      <c r="L3" s="382" t="s">
        <v>111</v>
      </c>
      <c r="M3" s="382" t="s">
        <v>112</v>
      </c>
    </row>
    <row r="4" spans="1:13" ht="14.25" customHeight="1">
      <c r="A4" s="377">
        <v>3</v>
      </c>
      <c r="B4" s="377" t="s">
        <v>1121</v>
      </c>
      <c r="C4" s="383" t="s">
        <v>1244</v>
      </c>
      <c r="D4" s="381" t="s">
        <v>540</v>
      </c>
      <c r="E4" s="381" t="s">
        <v>198</v>
      </c>
      <c r="F4" s="381" t="s">
        <v>199</v>
      </c>
      <c r="G4" s="381" t="s">
        <v>204</v>
      </c>
      <c r="H4" s="381" t="s">
        <v>1124</v>
      </c>
      <c r="I4" s="381" t="str">
        <f>LEFT(H4,SEARCH(" ",H4)-1)</f>
        <v>75013</v>
      </c>
      <c r="J4" s="381" t="str">
        <f>RIGHT(H4,LEN(H4)-SEARCH(" ",H4))</f>
        <v>Paris</v>
      </c>
      <c r="K4" s="381" t="s">
        <v>201</v>
      </c>
      <c r="L4" s="375" t="s">
        <v>202</v>
      </c>
      <c r="M4" s="382" t="s">
        <v>203</v>
      </c>
    </row>
    <row r="5" spans="1:13" ht="14.25" customHeight="1">
      <c r="A5" s="377">
        <v>4</v>
      </c>
      <c r="B5" s="375" t="s">
        <v>454</v>
      </c>
      <c r="C5" s="383" t="s">
        <v>1244</v>
      </c>
      <c r="D5" s="377" t="s">
        <v>723</v>
      </c>
      <c r="E5" s="377" t="s">
        <v>724</v>
      </c>
      <c r="F5" s="376" t="s">
        <v>667</v>
      </c>
      <c r="G5" s="376" t="s">
        <v>669</v>
      </c>
      <c r="H5" s="377" t="s">
        <v>671</v>
      </c>
      <c r="I5" s="381" t="str">
        <f>LEFT(H5,SEARCH(" ",H5)-1)</f>
        <v>75010</v>
      </c>
      <c r="J5" s="381" t="str">
        <f>RIGHT(H5,LEN(H5)-SEARCH(" ",H5))</f>
        <v>PARIS</v>
      </c>
      <c r="K5" s="376" t="s">
        <v>675</v>
      </c>
      <c r="L5" s="377" t="s">
        <v>128</v>
      </c>
      <c r="M5" s="377" t="s">
        <v>128</v>
      </c>
    </row>
    <row r="6" spans="1:13" ht="14.25" customHeight="1">
      <c r="A6" s="377">
        <v>5</v>
      </c>
      <c r="B6" s="375" t="s">
        <v>454</v>
      </c>
      <c r="C6" s="377" t="s">
        <v>937</v>
      </c>
      <c r="D6" s="376" t="s">
        <v>1186</v>
      </c>
      <c r="E6" s="377" t="s">
        <v>717</v>
      </c>
      <c r="F6" s="376" t="s">
        <v>1162</v>
      </c>
      <c r="G6" s="377" t="s">
        <v>719</v>
      </c>
      <c r="H6" s="377" t="s">
        <v>1126</v>
      </c>
      <c r="I6" s="381" t="str">
        <f>LEFT(H6,SEARCH(" ",H6)-1)</f>
        <v>75012</v>
      </c>
      <c r="J6" s="381" t="str">
        <f>RIGHT(H6,LEN(H6)-SEARCH(" ",H6))</f>
        <v>Paris</v>
      </c>
      <c r="K6" s="377" t="s">
        <v>721</v>
      </c>
      <c r="L6" s="377" t="s">
        <v>128</v>
      </c>
      <c r="M6" s="377" t="s">
        <v>128</v>
      </c>
    </row>
    <row r="7" spans="1:13" ht="14.25" customHeight="1">
      <c r="A7" s="377">
        <v>6</v>
      </c>
      <c r="B7" s="375" t="s">
        <v>454</v>
      </c>
      <c r="C7" s="377" t="s">
        <v>937</v>
      </c>
      <c r="D7" s="381" t="s">
        <v>455</v>
      </c>
      <c r="E7" s="381" t="s">
        <v>456</v>
      </c>
      <c r="F7" s="381" t="s">
        <v>1163</v>
      </c>
      <c r="G7" s="381" t="s">
        <v>460</v>
      </c>
      <c r="H7" s="377" t="s">
        <v>1127</v>
      </c>
      <c r="I7" s="381" t="str">
        <f>LEFT(H7,SEARCH(" ",H7)-1)</f>
        <v>75016</v>
      </c>
      <c r="J7" s="381" t="str">
        <f>RIGHT(H7,LEN(H7)-SEARCH(" ",H7))</f>
        <v>Paris</v>
      </c>
      <c r="K7" s="377" t="s">
        <v>457</v>
      </c>
      <c r="L7" s="377" t="s">
        <v>128</v>
      </c>
      <c r="M7" s="377" t="s">
        <v>128</v>
      </c>
    </row>
    <row r="8" spans="1:13" ht="14.25" customHeight="1">
      <c r="A8" s="377">
        <v>7</v>
      </c>
      <c r="B8" s="375" t="s">
        <v>454</v>
      </c>
      <c r="C8" s="383" t="s">
        <v>1244</v>
      </c>
      <c r="D8" s="377" t="s">
        <v>1187</v>
      </c>
      <c r="E8" s="377" t="s">
        <v>911</v>
      </c>
      <c r="F8" s="376" t="s">
        <v>1188</v>
      </c>
      <c r="G8" s="377" t="s">
        <v>1189</v>
      </c>
      <c r="H8" s="377" t="s">
        <v>1128</v>
      </c>
      <c r="I8" s="381" t="str">
        <f>LEFT(H8,SEARCH(" ",H8)-1)</f>
        <v>91250</v>
      </c>
      <c r="J8" s="381" t="str">
        <f>RIGHT(H8,LEN(H8)-SEARCH(" ",H8))</f>
        <v>Saintry-sur-Seine</v>
      </c>
      <c r="K8" s="377" t="s">
        <v>909</v>
      </c>
      <c r="L8" s="377" t="s">
        <v>128</v>
      </c>
      <c r="M8" s="377" t="s">
        <v>128</v>
      </c>
    </row>
    <row r="9" spans="1:13" ht="14.25" customHeight="1">
      <c r="A9" s="377">
        <v>9</v>
      </c>
      <c r="B9" s="377" t="s">
        <v>473</v>
      </c>
      <c r="C9" s="383" t="s">
        <v>1244</v>
      </c>
      <c r="D9" s="377" t="s">
        <v>1157</v>
      </c>
      <c r="E9" s="377" t="s">
        <v>361</v>
      </c>
      <c r="F9" s="376" t="s">
        <v>1238</v>
      </c>
      <c r="G9" s="376" t="s">
        <v>1237</v>
      </c>
      <c r="H9" s="377" t="s">
        <v>1130</v>
      </c>
      <c r="I9" s="381" t="str">
        <f>LEFT(H9,SEARCH(" ",H9)-1)</f>
        <v>94340</v>
      </c>
      <c r="J9" s="381" t="str">
        <f>RIGHT(H9,LEN(H9)-SEARCH(" ",H9))</f>
        <v>Joinville le pont</v>
      </c>
      <c r="K9" s="377" t="s">
        <v>128</v>
      </c>
      <c r="L9" s="377" t="s">
        <v>128</v>
      </c>
      <c r="M9" s="377" t="s">
        <v>128</v>
      </c>
    </row>
    <row r="10" spans="1:13" ht="14.25" customHeight="1">
      <c r="A10" s="377">
        <v>11</v>
      </c>
      <c r="B10" s="375" t="s">
        <v>473</v>
      </c>
      <c r="C10" s="383" t="s">
        <v>1244</v>
      </c>
      <c r="D10" s="377" t="s">
        <v>366</v>
      </c>
      <c r="E10" s="377" t="s">
        <v>367</v>
      </c>
      <c r="F10" s="376" t="s">
        <v>1242</v>
      </c>
      <c r="G10" s="377" t="s">
        <v>1190</v>
      </c>
      <c r="H10" s="377" t="s">
        <v>1131</v>
      </c>
      <c r="I10" s="381" t="str">
        <f>LEFT(H10,SEARCH(" ",H10)-1)</f>
        <v>78400</v>
      </c>
      <c r="J10" s="381" t="str">
        <f>RIGHT(H10,LEN(H10)-SEARCH(" ",H10))</f>
        <v>Chatou</v>
      </c>
      <c r="K10" s="377" t="s">
        <v>128</v>
      </c>
      <c r="M10" s="377" t="s">
        <v>128</v>
      </c>
    </row>
    <row r="11" spans="1:13" ht="14.25" customHeight="1">
      <c r="A11" s="377">
        <v>12</v>
      </c>
      <c r="B11" s="375" t="s">
        <v>473</v>
      </c>
      <c r="C11" s="383" t="s">
        <v>1244</v>
      </c>
      <c r="D11" s="377" t="s">
        <v>1245</v>
      </c>
      <c r="E11" s="377" t="s">
        <v>1246</v>
      </c>
      <c r="F11" s="384" t="s">
        <v>1239</v>
      </c>
      <c r="G11" s="378" t="s">
        <v>1191</v>
      </c>
      <c r="H11" s="377" t="s">
        <v>794</v>
      </c>
      <c r="I11" s="381" t="str">
        <f>LEFT(H11,SEARCH(" ",H11)-1)</f>
        <v>75004</v>
      </c>
      <c r="J11" s="381" t="str">
        <f>RIGHT(H11,LEN(H11)-SEARCH(" ",H11))</f>
        <v>Paris</v>
      </c>
      <c r="K11" s="377" t="s">
        <v>128</v>
      </c>
      <c r="M11" s="377" t="s">
        <v>128</v>
      </c>
    </row>
    <row r="12" spans="1:13" ht="14.25" customHeight="1">
      <c r="A12" s="377">
        <v>13</v>
      </c>
      <c r="B12" s="375" t="s">
        <v>473</v>
      </c>
      <c r="C12" s="377" t="s">
        <v>937</v>
      </c>
      <c r="D12" s="381" t="s">
        <v>466</v>
      </c>
      <c r="E12" s="381" t="s">
        <v>467</v>
      </c>
      <c r="F12" s="377" t="s">
        <v>1261</v>
      </c>
      <c r="G12" s="381" t="s">
        <v>472</v>
      </c>
      <c r="H12" s="377" t="s">
        <v>747</v>
      </c>
      <c r="I12" s="381" t="str">
        <f>LEFT(H12,SEARCH(" ",H12)-1)</f>
        <v>75019</v>
      </c>
      <c r="J12" s="381" t="str">
        <f>RIGHT(H12,LEN(H12)-SEARCH(" ",H12))</f>
        <v>Paris</v>
      </c>
      <c r="K12" s="377" t="s">
        <v>128</v>
      </c>
      <c r="L12" s="377" t="s">
        <v>128</v>
      </c>
      <c r="M12" s="377" t="s">
        <v>128</v>
      </c>
    </row>
    <row r="13" spans="1:13" ht="14.25" customHeight="1">
      <c r="A13" s="377">
        <v>15</v>
      </c>
      <c r="B13" s="375" t="s">
        <v>473</v>
      </c>
      <c r="C13" s="383" t="s">
        <v>1244</v>
      </c>
      <c r="D13" s="381" t="s">
        <v>1240</v>
      </c>
      <c r="E13" s="381" t="s">
        <v>1241</v>
      </c>
      <c r="F13" s="376" t="s">
        <v>128</v>
      </c>
      <c r="G13" s="381" t="s">
        <v>489</v>
      </c>
      <c r="H13" s="377" t="s">
        <v>1132</v>
      </c>
      <c r="I13" s="381" t="str">
        <f>LEFT(H13,SEARCH(" ",H13)-1)</f>
        <v>92100</v>
      </c>
      <c r="J13" s="381" t="str">
        <f>RIGHT(H13,LEN(H13)-SEARCH(" ",H13))</f>
        <v>Boulogne Billancourt</v>
      </c>
      <c r="K13" s="377" t="s">
        <v>128</v>
      </c>
      <c r="L13" s="377" t="s">
        <v>128</v>
      </c>
      <c r="M13" s="377" t="s">
        <v>128</v>
      </c>
    </row>
    <row r="14" spans="1:13" ht="14.25" customHeight="1">
      <c r="A14" s="377">
        <v>15</v>
      </c>
      <c r="B14" s="375" t="s">
        <v>473</v>
      </c>
      <c r="C14" s="383" t="s">
        <v>1244</v>
      </c>
      <c r="D14" s="381" t="s">
        <v>482</v>
      </c>
      <c r="E14" s="381" t="s">
        <v>483</v>
      </c>
      <c r="F14" s="376" t="s">
        <v>128</v>
      </c>
      <c r="G14" s="381" t="s">
        <v>489</v>
      </c>
      <c r="H14" s="377" t="s">
        <v>1132</v>
      </c>
      <c r="I14" s="381" t="str">
        <f>LEFT(H14,SEARCH(" ",H14)-1)</f>
        <v>92100</v>
      </c>
      <c r="J14" s="381" t="str">
        <f>RIGHT(H14,LEN(H14)-SEARCH(" ",H14))</f>
        <v>Boulogne Billancourt</v>
      </c>
      <c r="K14" s="377" t="s">
        <v>128</v>
      </c>
      <c r="L14" s="377" t="s">
        <v>128</v>
      </c>
      <c r="M14" s="377" t="s">
        <v>128</v>
      </c>
    </row>
    <row r="15" spans="1:13" ht="14.25" customHeight="1">
      <c r="A15" s="377">
        <v>17</v>
      </c>
      <c r="B15" s="377" t="s">
        <v>128</v>
      </c>
      <c r="C15" s="383" t="s">
        <v>1244</v>
      </c>
      <c r="D15" s="377" t="s">
        <v>373</v>
      </c>
      <c r="E15" s="377" t="s">
        <v>1192</v>
      </c>
      <c r="F15" s="376" t="s">
        <v>128</v>
      </c>
      <c r="G15" s="377" t="s">
        <v>92</v>
      </c>
      <c r="H15" s="377" t="s">
        <v>1133</v>
      </c>
      <c r="I15" s="381" t="str">
        <f>LEFT(H15,SEARCH(" ",H15)-1)</f>
        <v>75017</v>
      </c>
      <c r="J15" s="381" t="str">
        <f>RIGHT(H15,LEN(H15)-SEARCH(" ",H15))</f>
        <v>Paris</v>
      </c>
      <c r="K15" s="377" t="s">
        <v>128</v>
      </c>
      <c r="L15" s="377" t="s">
        <v>128</v>
      </c>
      <c r="M15" s="377" t="s">
        <v>128</v>
      </c>
    </row>
    <row r="16" spans="1:13" ht="14.25" customHeight="1">
      <c r="A16" s="377">
        <v>18</v>
      </c>
      <c r="B16" s="375" t="s">
        <v>377</v>
      </c>
      <c r="C16" s="383" t="s">
        <v>1244</v>
      </c>
      <c r="D16" s="381" t="s">
        <v>378</v>
      </c>
      <c r="E16" s="381" t="s">
        <v>379</v>
      </c>
      <c r="F16" s="376" t="s">
        <v>1235</v>
      </c>
      <c r="G16" s="377" t="s">
        <v>382</v>
      </c>
      <c r="H16" s="377" t="s">
        <v>1134</v>
      </c>
      <c r="I16" s="381" t="str">
        <f>LEFT(H16,SEARCH(" ",H16)-1)</f>
        <v>75015</v>
      </c>
      <c r="J16" s="381" t="str">
        <f>RIGHT(H16,LEN(H16)-SEARCH(" ",H16))</f>
        <v>Paris</v>
      </c>
      <c r="K16" s="377" t="s">
        <v>128</v>
      </c>
      <c r="L16" s="377" t="s">
        <v>128</v>
      </c>
      <c r="M16" s="377" t="s">
        <v>128</v>
      </c>
    </row>
    <row r="17" spans="1:13" ht="14.25" customHeight="1">
      <c r="A17" s="377">
        <v>19</v>
      </c>
      <c r="B17" s="375" t="s">
        <v>128</v>
      </c>
      <c r="C17" s="377" t="s">
        <v>937</v>
      </c>
      <c r="D17" s="377" t="s">
        <v>1193</v>
      </c>
      <c r="E17" s="381" t="s">
        <v>387</v>
      </c>
      <c r="F17" s="376" t="s">
        <v>1235</v>
      </c>
      <c r="G17" s="377" t="s">
        <v>382</v>
      </c>
      <c r="H17" s="377" t="s">
        <v>1134</v>
      </c>
      <c r="I17" s="381" t="str">
        <f>LEFT(H17,SEARCH(" ",H17)-1)</f>
        <v>75015</v>
      </c>
      <c r="J17" s="381" t="str">
        <f>RIGHT(H17,LEN(H17)-SEARCH(" ",H17))</f>
        <v>Paris</v>
      </c>
      <c r="K17" s="377" t="s">
        <v>128</v>
      </c>
      <c r="L17" s="377" t="s">
        <v>128</v>
      </c>
      <c r="M17" s="377" t="s">
        <v>128</v>
      </c>
    </row>
    <row r="18" spans="1:13" ht="14.25" customHeight="1">
      <c r="A18" s="377">
        <v>21</v>
      </c>
      <c r="B18" s="375" t="s">
        <v>128</v>
      </c>
      <c r="C18" s="383" t="s">
        <v>1244</v>
      </c>
      <c r="D18" s="381" t="s">
        <v>659</v>
      </c>
      <c r="E18" s="381" t="s">
        <v>660</v>
      </c>
      <c r="F18" s="376" t="s">
        <v>128</v>
      </c>
      <c r="G18" s="381" t="s">
        <v>662</v>
      </c>
      <c r="H18" s="377" t="s">
        <v>1135</v>
      </c>
      <c r="I18" s="381" t="str">
        <f>LEFT(H18,SEARCH(" ",H18)-1)</f>
        <v>91600</v>
      </c>
      <c r="J18" s="381" t="str">
        <f>RIGHT(H18,LEN(H18)-SEARCH(" ",H18))</f>
        <v>SAVIGNY SUR ORGE</v>
      </c>
      <c r="K18" s="377" t="s">
        <v>128</v>
      </c>
      <c r="L18" s="377" t="s">
        <v>128</v>
      </c>
      <c r="M18" s="377" t="s">
        <v>128</v>
      </c>
    </row>
    <row r="19" spans="1:13" ht="14.25" customHeight="1">
      <c r="A19" s="377">
        <v>23</v>
      </c>
      <c r="B19" s="375" t="s">
        <v>140</v>
      </c>
      <c r="C19" s="383" t="s">
        <v>1244</v>
      </c>
      <c r="D19" s="377" t="s">
        <v>498</v>
      </c>
      <c r="E19" s="377" t="s">
        <v>499</v>
      </c>
      <c r="F19" s="376" t="s">
        <v>1247</v>
      </c>
      <c r="G19" s="376" t="s">
        <v>1248</v>
      </c>
      <c r="H19" s="377" t="s">
        <v>1249</v>
      </c>
      <c r="I19" s="381" t="str">
        <f>LEFT(H19,SEARCH(" ",H19)-1)</f>
        <v>33000</v>
      </c>
      <c r="J19" s="381" t="str">
        <f>RIGHT(H19,LEN(H19)-SEARCH(" ",H19))</f>
        <v>Bordeaux</v>
      </c>
      <c r="K19" s="377" t="s">
        <v>128</v>
      </c>
      <c r="L19" s="377" t="s">
        <v>128</v>
      </c>
      <c r="M19" s="377" t="s">
        <v>128</v>
      </c>
    </row>
    <row r="20" spans="1:13" ht="14.25" customHeight="1">
      <c r="A20" s="377">
        <v>24</v>
      </c>
      <c r="B20" s="375" t="s">
        <v>1136</v>
      </c>
      <c r="C20" s="383" t="s">
        <v>1244</v>
      </c>
      <c r="D20" s="377" t="s">
        <v>126</v>
      </c>
      <c r="E20" s="377" t="s">
        <v>127</v>
      </c>
      <c r="F20" s="376" t="s">
        <v>81</v>
      </c>
      <c r="G20" s="377" t="s">
        <v>1137</v>
      </c>
      <c r="H20" s="377" t="s">
        <v>827</v>
      </c>
      <c r="I20" s="381" t="str">
        <f>LEFT(H20,SEARCH(" ",H20)-1)</f>
        <v>75010</v>
      </c>
      <c r="J20" s="381" t="str">
        <f>RIGHT(H20,LEN(H20)-SEARCH(" ",H20))</f>
        <v>Paris</v>
      </c>
      <c r="K20" s="377" t="s">
        <v>128</v>
      </c>
      <c r="L20" s="377" t="s">
        <v>128</v>
      </c>
      <c r="M20" s="377" t="s">
        <v>128</v>
      </c>
    </row>
    <row r="21" spans="1:13" ht="14.25" customHeight="1">
      <c r="A21" s="377">
        <v>25</v>
      </c>
      <c r="B21" s="375" t="s">
        <v>1136</v>
      </c>
      <c r="C21" s="383" t="s">
        <v>1244</v>
      </c>
      <c r="D21" s="377" t="s">
        <v>1194</v>
      </c>
      <c r="E21" s="377" t="s">
        <v>130</v>
      </c>
      <c r="F21" s="376" t="s">
        <v>1058</v>
      </c>
      <c r="G21" s="377" t="s">
        <v>83</v>
      </c>
      <c r="H21" s="377" t="s">
        <v>794</v>
      </c>
      <c r="I21" s="381" t="str">
        <f>LEFT(H21,SEARCH(" ",H21)-1)</f>
        <v>75004</v>
      </c>
      <c r="J21" s="381" t="str">
        <f>RIGHT(H21,LEN(H21)-SEARCH(" ",H21))</f>
        <v>Paris</v>
      </c>
      <c r="K21" s="377" t="s">
        <v>128</v>
      </c>
      <c r="L21" s="377" t="s">
        <v>128</v>
      </c>
      <c r="M21" s="377" t="s">
        <v>128</v>
      </c>
    </row>
    <row r="22" spans="1:13" ht="14.25" customHeight="1">
      <c r="A22" s="377">
        <v>26</v>
      </c>
      <c r="B22" s="375" t="s">
        <v>1136</v>
      </c>
      <c r="C22" s="377" t="s">
        <v>937</v>
      </c>
      <c r="D22" s="377" t="s">
        <v>422</v>
      </c>
      <c r="E22" s="377" t="s">
        <v>1195</v>
      </c>
      <c r="F22" s="376" t="s">
        <v>84</v>
      </c>
      <c r="G22" s="377" t="s">
        <v>86</v>
      </c>
      <c r="H22" s="377" t="s">
        <v>1138</v>
      </c>
      <c r="I22" s="381" t="str">
        <f>LEFT(H22,SEARCH(" ",H22)-1)</f>
        <v>93500</v>
      </c>
      <c r="J22" s="381" t="str">
        <f>RIGHT(H22,LEN(H22)-SEARCH(" ",H22))</f>
        <v>Paris</v>
      </c>
      <c r="K22" s="377" t="s">
        <v>128</v>
      </c>
      <c r="L22" s="377" t="s">
        <v>128</v>
      </c>
      <c r="M22" s="377" t="s">
        <v>128</v>
      </c>
    </row>
    <row r="23" spans="1:13" ht="14.25" customHeight="1">
      <c r="A23" s="377">
        <v>27</v>
      </c>
      <c r="B23" s="375" t="s">
        <v>1136</v>
      </c>
      <c r="C23" s="383" t="s">
        <v>1244</v>
      </c>
      <c r="D23" s="377" t="s">
        <v>316</v>
      </c>
      <c r="E23" s="377" t="s">
        <v>1056</v>
      </c>
      <c r="F23" s="376" t="s">
        <v>1164</v>
      </c>
      <c r="G23" s="377" t="s">
        <v>96</v>
      </c>
      <c r="H23" s="377" t="s">
        <v>754</v>
      </c>
      <c r="I23" s="381" t="str">
        <f>LEFT(H23,SEARCH(" ",H23)-1)</f>
        <v>75011</v>
      </c>
      <c r="J23" s="381" t="str">
        <f>RIGHT(H23,LEN(H23)-SEARCH(" ",H23))</f>
        <v>Paris</v>
      </c>
      <c r="K23" s="377" t="s">
        <v>128</v>
      </c>
      <c r="L23" s="377" t="s">
        <v>128</v>
      </c>
      <c r="M23" s="377" t="s">
        <v>128</v>
      </c>
    </row>
    <row r="24" spans="1:13" ht="14.25" customHeight="1">
      <c r="A24" s="377">
        <v>28</v>
      </c>
      <c r="B24" s="375" t="s">
        <v>1136</v>
      </c>
      <c r="C24" s="383" t="s">
        <v>1244</v>
      </c>
      <c r="D24" s="377" t="s">
        <v>1196</v>
      </c>
      <c r="E24" s="377" t="s">
        <v>1057</v>
      </c>
      <c r="F24" s="376" t="s">
        <v>1165</v>
      </c>
      <c r="G24" s="377" t="s">
        <v>98</v>
      </c>
      <c r="H24" s="377" t="s">
        <v>817</v>
      </c>
      <c r="I24" s="381" t="str">
        <f>LEFT(H24,SEARCH(" ",H24)-1)</f>
        <v>75008</v>
      </c>
      <c r="J24" s="381" t="str">
        <f>RIGHT(H24,LEN(H24)-SEARCH(" ",H24))</f>
        <v>Paris</v>
      </c>
      <c r="K24" s="377" t="s">
        <v>128</v>
      </c>
      <c r="L24" s="377" t="s">
        <v>128</v>
      </c>
      <c r="M24" s="377" t="s">
        <v>128</v>
      </c>
    </row>
    <row r="25" spans="1:13" ht="14.25" customHeight="1">
      <c r="A25" s="377">
        <v>29</v>
      </c>
      <c r="B25" s="375" t="s">
        <v>1136</v>
      </c>
      <c r="C25" s="383" t="s">
        <v>1244</v>
      </c>
      <c r="D25" s="377" t="s">
        <v>323</v>
      </c>
      <c r="E25" s="381" t="s">
        <v>1197</v>
      </c>
      <c r="F25" s="381" t="s">
        <v>1166</v>
      </c>
      <c r="G25" s="377" t="s">
        <v>965</v>
      </c>
      <c r="H25" s="377" t="s">
        <v>1134</v>
      </c>
      <c r="I25" s="381" t="str">
        <f>LEFT(H25,SEARCH(" ",H25)-1)</f>
        <v>75015</v>
      </c>
      <c r="J25" s="381" t="str">
        <f>RIGHT(H25,LEN(H25)-SEARCH(" ",H25))</f>
        <v>Paris</v>
      </c>
      <c r="K25" s="377" t="s">
        <v>128</v>
      </c>
      <c r="L25" s="377" t="s">
        <v>128</v>
      </c>
      <c r="M25" s="377" t="s">
        <v>128</v>
      </c>
    </row>
    <row r="26" spans="1:13" ht="14.25" customHeight="1">
      <c r="A26" s="377">
        <v>30</v>
      </c>
      <c r="B26" s="375" t="s">
        <v>1140</v>
      </c>
      <c r="C26" s="377" t="s">
        <v>937</v>
      </c>
      <c r="D26" s="378" t="s">
        <v>854</v>
      </c>
      <c r="E26" s="377" t="s">
        <v>855</v>
      </c>
      <c r="F26" s="376" t="s">
        <v>1167</v>
      </c>
      <c r="G26" s="377" t="s">
        <v>402</v>
      </c>
      <c r="H26" s="377" t="s">
        <v>1141</v>
      </c>
      <c r="I26" s="381" t="str">
        <f>LEFT(H26,SEARCH(" ",H26)-1)</f>
        <v>92190</v>
      </c>
      <c r="J26" s="381" t="str">
        <f>RIGHT(H26,LEN(H26)-SEARCH(" ",H26))</f>
        <v>Meudon</v>
      </c>
      <c r="K26" s="377" t="s">
        <v>128</v>
      </c>
      <c r="L26" s="377" t="s">
        <v>128</v>
      </c>
      <c r="M26" s="377" t="s">
        <v>128</v>
      </c>
    </row>
    <row r="27" spans="1:13" ht="14.25" customHeight="1">
      <c r="A27" s="377">
        <v>31</v>
      </c>
      <c r="B27" s="375" t="s">
        <v>1140</v>
      </c>
      <c r="C27" s="377" t="s">
        <v>937</v>
      </c>
      <c r="D27" s="377" t="s">
        <v>1119</v>
      </c>
      <c r="E27" s="377" t="s">
        <v>405</v>
      </c>
      <c r="F27" s="376" t="s">
        <v>1168</v>
      </c>
      <c r="G27" s="377" t="s">
        <v>49</v>
      </c>
      <c r="H27" s="377" t="s">
        <v>1142</v>
      </c>
      <c r="I27" s="381" t="str">
        <f>LEFT(H27,SEARCH(" ",H27)-1)</f>
        <v>75002</v>
      </c>
      <c r="J27" s="381" t="str">
        <f>RIGHT(H27,LEN(H27)-SEARCH(" ",H27))</f>
        <v>Paris</v>
      </c>
      <c r="K27" s="377" t="s">
        <v>128</v>
      </c>
      <c r="L27" s="377" t="s">
        <v>128</v>
      </c>
      <c r="M27" s="377" t="s">
        <v>128</v>
      </c>
    </row>
    <row r="28" spans="1:13" ht="14.25" customHeight="1">
      <c r="A28" s="377">
        <v>32</v>
      </c>
      <c r="B28" s="375" t="s">
        <v>1140</v>
      </c>
      <c r="C28" s="383" t="s">
        <v>1244</v>
      </c>
      <c r="D28" s="377" t="s">
        <v>1198</v>
      </c>
      <c r="E28" s="385" t="s">
        <v>474</v>
      </c>
      <c r="F28" s="381" t="s">
        <v>1230</v>
      </c>
      <c r="G28" s="381" t="s">
        <v>465</v>
      </c>
      <c r="H28" s="377" t="s">
        <v>1143</v>
      </c>
      <c r="I28" s="381" t="str">
        <f>LEFT(H28,SEARCH(" ",H28)-1)</f>
        <v>75018</v>
      </c>
      <c r="J28" s="381" t="str">
        <f>RIGHT(H28,LEN(H28)-SEARCH(" ",H28))</f>
        <v>Paris</v>
      </c>
      <c r="K28" s="377" t="s">
        <v>128</v>
      </c>
      <c r="L28" s="377" t="s">
        <v>128</v>
      </c>
      <c r="M28" s="377" t="s">
        <v>128</v>
      </c>
    </row>
    <row r="29" spans="1:13" ht="14.25" customHeight="1">
      <c r="A29" s="377">
        <v>33</v>
      </c>
      <c r="B29" s="375" t="s">
        <v>1140</v>
      </c>
      <c r="C29" s="377" t="s">
        <v>937</v>
      </c>
      <c r="D29" s="377" t="s">
        <v>1199</v>
      </c>
      <c r="E29" s="377" t="s">
        <v>412</v>
      </c>
      <c r="F29" s="376" t="s">
        <v>1169</v>
      </c>
      <c r="G29" s="377" t="s">
        <v>54</v>
      </c>
      <c r="H29" s="377" t="s">
        <v>779</v>
      </c>
      <c r="I29" s="381" t="str">
        <f>LEFT(H29,SEARCH(" ",H29)-1)</f>
        <v>75014</v>
      </c>
      <c r="J29" s="381" t="str">
        <f>RIGHT(H29,LEN(H29)-SEARCH(" ",H29))</f>
        <v>Paris</v>
      </c>
      <c r="K29" s="377" t="s">
        <v>128</v>
      </c>
      <c r="L29" s="377" t="s">
        <v>128</v>
      </c>
      <c r="M29" s="377" t="s">
        <v>128</v>
      </c>
    </row>
    <row r="30" spans="1:13" ht="14.25" customHeight="1">
      <c r="A30" s="377">
        <v>34</v>
      </c>
      <c r="B30" s="375" t="s">
        <v>1140</v>
      </c>
      <c r="C30" s="383" t="s">
        <v>1244</v>
      </c>
      <c r="D30" s="377" t="s">
        <v>857</v>
      </c>
      <c r="E30" s="377" t="s">
        <v>858</v>
      </c>
      <c r="F30" s="376" t="s">
        <v>1170</v>
      </c>
      <c r="G30" s="377" t="s">
        <v>863</v>
      </c>
      <c r="H30" s="377" t="s">
        <v>1144</v>
      </c>
      <c r="I30" s="381" t="str">
        <f>LEFT(H30,SEARCH(" ",H30)-1)</f>
        <v>750008</v>
      </c>
      <c r="J30" s="381" t="str">
        <f>RIGHT(H30,LEN(H30)-SEARCH(" ",H30))</f>
        <v>Paris</v>
      </c>
      <c r="K30" s="377" t="s">
        <v>128</v>
      </c>
      <c r="L30" s="377" t="s">
        <v>128</v>
      </c>
      <c r="M30" s="377" t="s">
        <v>128</v>
      </c>
    </row>
    <row r="31" spans="1:13" ht="14.25" customHeight="1">
      <c r="A31" s="377">
        <v>35</v>
      </c>
      <c r="B31" s="375" t="s">
        <v>1140</v>
      </c>
      <c r="C31" s="377" t="s">
        <v>937</v>
      </c>
      <c r="D31" s="377" t="s">
        <v>1200</v>
      </c>
      <c r="E31" s="377" t="s">
        <v>414</v>
      </c>
      <c r="F31" s="381" t="s">
        <v>1171</v>
      </c>
      <c r="G31" s="381" t="s">
        <v>864</v>
      </c>
      <c r="H31" s="377" t="s">
        <v>762</v>
      </c>
      <c r="I31" s="381" t="str">
        <f>LEFT(H31,SEARCH(" ",H31)-1)</f>
        <v>75116</v>
      </c>
      <c r="J31" s="381" t="str">
        <f>RIGHT(H31,LEN(H31)-SEARCH(" ",H31))</f>
        <v>Paris</v>
      </c>
      <c r="K31" s="377" t="s">
        <v>128</v>
      </c>
      <c r="L31" s="377" t="s">
        <v>128</v>
      </c>
      <c r="M31" s="377" t="s">
        <v>128</v>
      </c>
    </row>
    <row r="32" spans="1:13" ht="14.25" customHeight="1">
      <c r="A32" s="377">
        <v>36</v>
      </c>
      <c r="B32" s="375" t="s">
        <v>1140</v>
      </c>
      <c r="C32" s="383" t="s">
        <v>1244</v>
      </c>
      <c r="D32" s="377" t="s">
        <v>323</v>
      </c>
      <c r="E32" s="377" t="s">
        <v>1201</v>
      </c>
      <c r="F32" s="376" t="s">
        <v>865</v>
      </c>
      <c r="G32" s="377" t="s">
        <v>866</v>
      </c>
      <c r="H32" s="377" t="s">
        <v>1145</v>
      </c>
      <c r="I32" s="381" t="str">
        <f>LEFT(H32,SEARCH(" ",H32)-1)</f>
        <v>78100</v>
      </c>
      <c r="J32" s="381" t="str">
        <f>RIGHT(H32,LEN(H32)-SEARCH(" ",H32))</f>
        <v>Saint Germain en Laye</v>
      </c>
      <c r="K32" s="377" t="s">
        <v>128</v>
      </c>
      <c r="L32" s="377" t="s">
        <v>128</v>
      </c>
      <c r="M32" s="377" t="s">
        <v>128</v>
      </c>
    </row>
    <row r="33" spans="1:13" ht="14.25" customHeight="1">
      <c r="A33" s="377">
        <v>37</v>
      </c>
      <c r="B33" s="375" t="s">
        <v>1140</v>
      </c>
      <c r="C33" s="377" t="s">
        <v>937</v>
      </c>
      <c r="D33" s="376" t="s">
        <v>1202</v>
      </c>
      <c r="E33" s="376" t="s">
        <v>1203</v>
      </c>
      <c r="F33" s="376" t="s">
        <v>1172</v>
      </c>
      <c r="G33" s="377" t="s">
        <v>52</v>
      </c>
      <c r="H33" s="377" t="s">
        <v>769</v>
      </c>
      <c r="I33" s="381" t="str">
        <f>LEFT(H33,SEARCH(" ",H33)-1)</f>
        <v>75006</v>
      </c>
      <c r="J33" s="381" t="str">
        <f>RIGHT(H33,LEN(H33)-SEARCH(" ",H33))</f>
        <v>Paris</v>
      </c>
      <c r="K33" s="377" t="s">
        <v>128</v>
      </c>
      <c r="L33" s="377" t="s">
        <v>128</v>
      </c>
      <c r="M33" s="377" t="s">
        <v>128</v>
      </c>
    </row>
    <row r="34" spans="1:13" ht="14.25" customHeight="1">
      <c r="A34" s="377">
        <v>38</v>
      </c>
      <c r="B34" s="375" t="s">
        <v>1140</v>
      </c>
      <c r="C34" s="377" t="s">
        <v>937</v>
      </c>
      <c r="D34" s="377" t="s">
        <v>280</v>
      </c>
      <c r="E34" s="386" t="s">
        <v>1250</v>
      </c>
      <c r="F34" s="376" t="s">
        <v>46</v>
      </c>
      <c r="G34" s="377" t="s">
        <v>45</v>
      </c>
      <c r="H34" s="377" t="s">
        <v>740</v>
      </c>
      <c r="I34" s="381" t="str">
        <f>LEFT(H34,SEARCH(" ",H34)-1)</f>
        <v>75009</v>
      </c>
      <c r="J34" s="381" t="str">
        <f>RIGHT(H34,LEN(H34)-SEARCH(" ",H34))</f>
        <v>Paris</v>
      </c>
      <c r="K34" s="377" t="s">
        <v>128</v>
      </c>
      <c r="L34" s="377" t="s">
        <v>128</v>
      </c>
      <c r="M34" s="377" t="s">
        <v>128</v>
      </c>
    </row>
    <row r="35" spans="1:13" ht="14.25" customHeight="1">
      <c r="A35" s="377">
        <v>39</v>
      </c>
      <c r="B35" s="375" t="s">
        <v>1140</v>
      </c>
      <c r="C35" s="383" t="s">
        <v>1244</v>
      </c>
      <c r="D35" s="377" t="s">
        <v>651</v>
      </c>
      <c r="E35" s="377" t="s">
        <v>652</v>
      </c>
      <c r="F35" s="376" t="s">
        <v>1173</v>
      </c>
      <c r="G35" s="377" t="s">
        <v>56</v>
      </c>
      <c r="H35" s="377" t="s">
        <v>1146</v>
      </c>
      <c r="I35" s="381" t="str">
        <f>LEFT(H35,SEARCH(" ",H35)-1)</f>
        <v>92330</v>
      </c>
      <c r="J35" s="381" t="str">
        <f>RIGHT(H35,LEN(H35)-SEARCH(" ",H35))</f>
        <v>Sceaux</v>
      </c>
      <c r="K35" s="377" t="s">
        <v>128</v>
      </c>
      <c r="L35" s="377" t="s">
        <v>128</v>
      </c>
      <c r="M35" s="377" t="s">
        <v>128</v>
      </c>
    </row>
    <row r="36" spans="1:13" ht="14.25" customHeight="1">
      <c r="A36" s="377">
        <v>40</v>
      </c>
      <c r="B36" s="375" t="s">
        <v>1140</v>
      </c>
      <c r="C36" s="377" t="s">
        <v>937</v>
      </c>
      <c r="D36" s="377" t="s">
        <v>1204</v>
      </c>
      <c r="E36" s="377" t="s">
        <v>1205</v>
      </c>
      <c r="F36" s="376" t="s">
        <v>1251</v>
      </c>
      <c r="G36" s="377" t="s">
        <v>60</v>
      </c>
      <c r="H36" s="377" t="s">
        <v>1133</v>
      </c>
      <c r="I36" s="381" t="str">
        <f>LEFT(H36,SEARCH(" ",H36)-1)</f>
        <v>75017</v>
      </c>
      <c r="J36" s="381" t="str">
        <f>RIGHT(H36,LEN(H36)-SEARCH(" ",H36))</f>
        <v>Paris</v>
      </c>
      <c r="K36" s="377" t="s">
        <v>128</v>
      </c>
      <c r="L36" s="377" t="s">
        <v>128</v>
      </c>
      <c r="M36" s="377" t="s">
        <v>128</v>
      </c>
    </row>
    <row r="37" spans="1:13" ht="14.25" customHeight="1">
      <c r="A37" s="377">
        <v>41</v>
      </c>
      <c r="B37" s="375" t="s">
        <v>1140</v>
      </c>
      <c r="C37" s="377" t="s">
        <v>937</v>
      </c>
      <c r="D37" s="377" t="s">
        <v>422</v>
      </c>
      <c r="E37" s="377" t="s">
        <v>1206</v>
      </c>
      <c r="F37" s="376" t="s">
        <v>1174</v>
      </c>
      <c r="G37" s="377" t="s">
        <v>63</v>
      </c>
      <c r="H37" s="377" t="s">
        <v>1147</v>
      </c>
      <c r="I37" s="381" t="str">
        <f>LEFT(H37,SEARCH(" ",H37)-1)</f>
        <v>95310</v>
      </c>
      <c r="J37" s="381" t="str">
        <f>RIGHT(H37,LEN(H37)-SEARCH(" ",H37))</f>
        <v>St ouen l'aumone</v>
      </c>
      <c r="K37" s="377" t="s">
        <v>128</v>
      </c>
      <c r="L37" s="377" t="s">
        <v>128</v>
      </c>
      <c r="M37" s="377" t="s">
        <v>128</v>
      </c>
    </row>
    <row r="38" spans="1:13" ht="14.25" customHeight="1">
      <c r="A38" s="377">
        <v>42</v>
      </c>
      <c r="B38" s="375" t="s">
        <v>1140</v>
      </c>
      <c r="C38" s="383" t="s">
        <v>1244</v>
      </c>
      <c r="D38" s="376" t="s">
        <v>1258</v>
      </c>
      <c r="E38" s="376" t="s">
        <v>1259</v>
      </c>
      <c r="F38" s="376" t="s">
        <v>1260</v>
      </c>
      <c r="G38" s="377" t="s">
        <v>65</v>
      </c>
      <c r="H38" s="377" t="s">
        <v>827</v>
      </c>
      <c r="I38" s="381" t="str">
        <f>LEFT(H38,SEARCH(" ",H38)-1)</f>
        <v>75010</v>
      </c>
      <c r="J38" s="381" t="str">
        <f>RIGHT(H38,LEN(H38)-SEARCH(" ",H38))</f>
        <v>Paris</v>
      </c>
      <c r="K38" s="377" t="s">
        <v>128</v>
      </c>
      <c r="L38" s="377" t="s">
        <v>128</v>
      </c>
      <c r="M38" s="377" t="s">
        <v>128</v>
      </c>
    </row>
    <row r="39" spans="1:13" ht="14.25" customHeight="1">
      <c r="A39" s="377">
        <v>43</v>
      </c>
      <c r="B39" s="375" t="s">
        <v>1140</v>
      </c>
      <c r="C39" s="377" t="s">
        <v>937</v>
      </c>
      <c r="D39" s="377" t="s">
        <v>507</v>
      </c>
      <c r="E39" s="377" t="s">
        <v>1207</v>
      </c>
      <c r="F39" s="376" t="s">
        <v>1175</v>
      </c>
      <c r="G39" s="377" t="s">
        <v>74</v>
      </c>
      <c r="H39" s="377" t="s">
        <v>1148</v>
      </c>
      <c r="I39" s="381" t="str">
        <f>LEFT(H39,SEARCH(" ",H39)-1)</f>
        <v>75005</v>
      </c>
      <c r="J39" s="381" t="str">
        <f>RIGHT(H39,LEN(H39)-SEARCH(" ",H39))</f>
        <v>Paris</v>
      </c>
      <c r="K39" s="377" t="s">
        <v>128</v>
      </c>
      <c r="L39" s="377" t="s">
        <v>128</v>
      </c>
      <c r="M39" s="377" t="s">
        <v>128</v>
      </c>
    </row>
    <row r="40" spans="1:13" ht="14.25" customHeight="1">
      <c r="A40" s="377">
        <v>44</v>
      </c>
      <c r="B40" s="375" t="s">
        <v>1140</v>
      </c>
      <c r="C40" s="377" t="s">
        <v>937</v>
      </c>
      <c r="D40" s="377" t="s">
        <v>513</v>
      </c>
      <c r="E40" s="377" t="s">
        <v>1208</v>
      </c>
      <c r="F40" s="376" t="s">
        <v>1176</v>
      </c>
      <c r="G40" s="377" t="s">
        <v>77</v>
      </c>
      <c r="H40" s="377" t="s">
        <v>1149</v>
      </c>
      <c r="I40" s="381" t="str">
        <f>LEFT(H40,SEARCH(" ",H40)-1)</f>
        <v>75003</v>
      </c>
      <c r="J40" s="381" t="str">
        <f>RIGHT(H40,LEN(H40)-SEARCH(" ",H40))</f>
        <v>Paris</v>
      </c>
      <c r="K40" s="377" t="s">
        <v>128</v>
      </c>
      <c r="L40" s="377" t="s">
        <v>128</v>
      </c>
      <c r="M40" s="377" t="s">
        <v>128</v>
      </c>
    </row>
    <row r="41" spans="1:13" ht="14.25" customHeight="1">
      <c r="A41" s="377">
        <v>45</v>
      </c>
      <c r="B41" s="375" t="s">
        <v>1140</v>
      </c>
      <c r="C41" s="383" t="s">
        <v>1244</v>
      </c>
      <c r="D41" s="377" t="s">
        <v>1209</v>
      </c>
      <c r="E41" s="377" t="s">
        <v>518</v>
      </c>
      <c r="F41" s="376" t="s">
        <v>1177</v>
      </c>
      <c r="G41" s="377" t="s">
        <v>80</v>
      </c>
      <c r="H41" s="377" t="s">
        <v>1133</v>
      </c>
      <c r="I41" s="381" t="str">
        <f>LEFT(H41,SEARCH(" ",H41)-1)</f>
        <v>75017</v>
      </c>
      <c r="J41" s="381" t="str">
        <f>RIGHT(H41,LEN(H41)-SEARCH(" ",H41))</f>
        <v>Paris</v>
      </c>
      <c r="K41" s="377" t="s">
        <v>128</v>
      </c>
      <c r="L41" s="377" t="s">
        <v>128</v>
      </c>
      <c r="M41" s="377" t="s">
        <v>128</v>
      </c>
    </row>
    <row r="42" spans="1:13" ht="14.25" customHeight="1">
      <c r="A42" s="377">
        <v>46</v>
      </c>
      <c r="B42" s="375" t="s">
        <v>1140</v>
      </c>
      <c r="C42" s="383" t="s">
        <v>1244</v>
      </c>
      <c r="D42" s="377" t="s">
        <v>115</v>
      </c>
      <c r="E42" s="377" t="s">
        <v>114</v>
      </c>
      <c r="F42" s="376" t="s">
        <v>1178</v>
      </c>
      <c r="G42" s="377" t="s">
        <v>1210</v>
      </c>
      <c r="H42" s="377" t="s">
        <v>1149</v>
      </c>
      <c r="I42" s="381" t="str">
        <f>LEFT(H42,SEARCH(" ",H42)-1)</f>
        <v>75003</v>
      </c>
      <c r="J42" s="381" t="str">
        <f>RIGHT(H42,LEN(H42)-SEARCH(" ",H42))</f>
        <v>Paris</v>
      </c>
      <c r="K42" s="377" t="s">
        <v>128</v>
      </c>
      <c r="L42" s="377" t="s">
        <v>128</v>
      </c>
      <c r="M42" s="377" t="s">
        <v>128</v>
      </c>
    </row>
    <row r="43" spans="1:13" ht="14.25" customHeight="1">
      <c r="A43" s="377">
        <v>47</v>
      </c>
      <c r="B43" s="375" t="s">
        <v>1140</v>
      </c>
      <c r="C43" s="383" t="s">
        <v>1244</v>
      </c>
      <c r="D43" s="377" t="s">
        <v>1211</v>
      </c>
      <c r="E43" s="377" t="s">
        <v>121</v>
      </c>
      <c r="F43" s="376" t="s">
        <v>1212</v>
      </c>
      <c r="G43" s="377" t="s">
        <v>1213</v>
      </c>
      <c r="H43" s="377" t="s">
        <v>769</v>
      </c>
      <c r="I43" s="381" t="str">
        <f>LEFT(H43,SEARCH(" ",H43)-1)</f>
        <v>75006</v>
      </c>
      <c r="J43" s="381" t="str">
        <f>RIGHT(H43,LEN(H43)-SEARCH(" ",H43))</f>
        <v>Paris</v>
      </c>
      <c r="K43" s="377" t="s">
        <v>128</v>
      </c>
      <c r="L43" s="377" t="s">
        <v>128</v>
      </c>
      <c r="M43" s="377" t="s">
        <v>128</v>
      </c>
    </row>
    <row r="44" spans="1:13" ht="14.25" customHeight="1">
      <c r="A44" s="377">
        <v>48</v>
      </c>
      <c r="B44" s="375" t="s">
        <v>1140</v>
      </c>
      <c r="C44" s="383" t="s">
        <v>1244</v>
      </c>
      <c r="D44" s="377" t="s">
        <v>1214</v>
      </c>
      <c r="E44" s="381" t="s">
        <v>523</v>
      </c>
      <c r="F44" s="381" t="s">
        <v>434</v>
      </c>
      <c r="G44" s="381" t="s">
        <v>438</v>
      </c>
      <c r="H44" s="377" t="s">
        <v>817</v>
      </c>
      <c r="I44" s="381" t="str">
        <f>LEFT(H44,SEARCH(" ",H44)-1)</f>
        <v>75008</v>
      </c>
      <c r="J44" s="381" t="str">
        <f>RIGHT(H44,LEN(H44)-SEARCH(" ",H44))</f>
        <v>Paris</v>
      </c>
      <c r="K44" s="377" t="s">
        <v>128</v>
      </c>
      <c r="L44" s="377" t="s">
        <v>128</v>
      </c>
      <c r="M44" s="377" t="s">
        <v>128</v>
      </c>
    </row>
    <row r="45" spans="1:13" ht="14.25" customHeight="1">
      <c r="A45" s="377">
        <v>49</v>
      </c>
      <c r="B45" s="375" t="s">
        <v>1140</v>
      </c>
      <c r="C45" s="383" t="s">
        <v>1244</v>
      </c>
      <c r="D45" s="381" t="s">
        <v>439</v>
      </c>
      <c r="E45" s="381" t="s">
        <v>440</v>
      </c>
      <c r="F45" s="381" t="s">
        <v>1215</v>
      </c>
      <c r="G45" s="381" t="s">
        <v>443</v>
      </c>
      <c r="H45" s="377" t="s">
        <v>1148</v>
      </c>
      <c r="I45" s="381" t="str">
        <f>LEFT(H45,SEARCH(" ",H45)-1)</f>
        <v>75005</v>
      </c>
      <c r="J45" s="381" t="str">
        <f>RIGHT(H45,LEN(H45)-SEARCH(" ",H45))</f>
        <v>Paris</v>
      </c>
      <c r="K45" s="377" t="s">
        <v>128</v>
      </c>
      <c r="L45" s="377" t="s">
        <v>128</v>
      </c>
      <c r="M45" s="377" t="s">
        <v>128</v>
      </c>
    </row>
    <row r="46" spans="1:13" ht="14.25" customHeight="1">
      <c r="A46" s="377">
        <v>50</v>
      </c>
      <c r="B46" s="375" t="s">
        <v>1140</v>
      </c>
      <c r="C46" s="383" t="s">
        <v>1244</v>
      </c>
      <c r="D46" s="377" t="s">
        <v>540</v>
      </c>
      <c r="E46" s="381" t="s">
        <v>1216</v>
      </c>
      <c r="F46" s="381" t="s">
        <v>1179</v>
      </c>
      <c r="G46" s="377" t="s">
        <v>1217</v>
      </c>
      <c r="H46" s="377" t="s">
        <v>740</v>
      </c>
      <c r="I46" s="381" t="str">
        <f>LEFT(H46,SEARCH(" ",H46)-1)</f>
        <v>75009</v>
      </c>
      <c r="J46" s="381" t="str">
        <f>RIGHT(H46,LEN(H46)-SEARCH(" ",H46))</f>
        <v>Paris</v>
      </c>
      <c r="K46" s="377" t="s">
        <v>128</v>
      </c>
      <c r="L46" s="377" t="s">
        <v>128</v>
      </c>
      <c r="M46" s="377" t="s">
        <v>128</v>
      </c>
    </row>
    <row r="47" spans="1:13" ht="14.25" customHeight="1">
      <c r="A47" s="377">
        <v>51</v>
      </c>
      <c r="B47" s="375" t="s">
        <v>1140</v>
      </c>
      <c r="C47" s="377" t="s">
        <v>937</v>
      </c>
      <c r="D47" s="377" t="s">
        <v>1218</v>
      </c>
      <c r="E47" s="377" t="s">
        <v>890</v>
      </c>
      <c r="F47" s="376" t="s">
        <v>1233</v>
      </c>
      <c r="G47" s="377" t="s">
        <v>1231</v>
      </c>
      <c r="H47" s="377" t="s">
        <v>1232</v>
      </c>
      <c r="I47" s="381" t="str">
        <f>LEFT(H47,SEARCH(" ",H47)-1)</f>
        <v>77590</v>
      </c>
      <c r="J47" s="381" t="str">
        <f>RIGHT(H47,LEN(H47)-SEARCH(" ",H47))</f>
        <v>Chartrettes</v>
      </c>
      <c r="K47" s="377" t="s">
        <v>128</v>
      </c>
      <c r="L47" s="377" t="s">
        <v>128</v>
      </c>
      <c r="M47" s="377" t="s">
        <v>128</v>
      </c>
    </row>
    <row r="48" spans="1:13" ht="14.25" customHeight="1">
      <c r="A48" s="377">
        <v>52</v>
      </c>
      <c r="B48" s="375" t="s">
        <v>1140</v>
      </c>
      <c r="C48" s="383" t="s">
        <v>1244</v>
      </c>
      <c r="D48" s="387" t="s">
        <v>1157</v>
      </c>
      <c r="E48" s="387" t="s">
        <v>1158</v>
      </c>
      <c r="F48" s="376" t="s">
        <v>1161</v>
      </c>
      <c r="G48" s="381" t="s">
        <v>166</v>
      </c>
      <c r="H48" s="377" t="s">
        <v>754</v>
      </c>
      <c r="I48" s="381" t="str">
        <f>LEFT(H48,SEARCH(" ",H48)-1)</f>
        <v>75011</v>
      </c>
      <c r="J48" s="381" t="str">
        <f>RIGHT(H48,LEN(H48)-SEARCH(" ",H48))</f>
        <v>Paris</v>
      </c>
      <c r="K48" s="377" t="s">
        <v>128</v>
      </c>
      <c r="L48" s="377" t="s">
        <v>128</v>
      </c>
      <c r="M48" s="377" t="s">
        <v>128</v>
      </c>
    </row>
    <row r="49" spans="1:13" ht="14.25" customHeight="1">
      <c r="A49" s="377">
        <v>53</v>
      </c>
      <c r="B49" s="375" t="s">
        <v>156</v>
      </c>
      <c r="C49" s="377" t="s">
        <v>937</v>
      </c>
      <c r="D49" s="376" t="s">
        <v>273</v>
      </c>
      <c r="E49" s="377" t="s">
        <v>272</v>
      </c>
      <c r="F49" s="379" t="s">
        <v>1180</v>
      </c>
      <c r="G49" s="380" t="s">
        <v>20</v>
      </c>
      <c r="H49" s="377" t="s">
        <v>827</v>
      </c>
      <c r="I49" s="381" t="str">
        <f>LEFT(H49,SEARCH(" ",H49)-1)</f>
        <v>75010</v>
      </c>
      <c r="J49" s="381" t="str">
        <f>RIGHT(H49,LEN(H49)-SEARCH(" ",H49))</f>
        <v>Paris</v>
      </c>
      <c r="K49" s="377" t="s">
        <v>128</v>
      </c>
      <c r="L49" s="380" t="s">
        <v>128</v>
      </c>
      <c r="M49" s="377" t="s">
        <v>128</v>
      </c>
    </row>
    <row r="50" spans="1:13" ht="14.25" customHeight="1">
      <c r="A50" s="377">
        <v>54</v>
      </c>
      <c r="B50" s="375" t="s">
        <v>156</v>
      </c>
      <c r="C50" s="377" t="s">
        <v>937</v>
      </c>
      <c r="D50" s="376" t="s">
        <v>1219</v>
      </c>
      <c r="E50" s="377" t="s">
        <v>1220</v>
      </c>
      <c r="F50" s="379" t="s">
        <v>1181</v>
      </c>
      <c r="G50" s="380" t="s">
        <v>24</v>
      </c>
      <c r="H50" s="377" t="s">
        <v>794</v>
      </c>
      <c r="I50" s="381" t="str">
        <f>LEFT(H50,SEARCH(" ",H50)-1)</f>
        <v>75004</v>
      </c>
      <c r="J50" s="381" t="str">
        <f>RIGHT(H50,LEN(H50)-SEARCH(" ",H50))</f>
        <v>Paris</v>
      </c>
      <c r="K50" s="377" t="s">
        <v>128</v>
      </c>
      <c r="L50" s="379" t="s">
        <v>1158</v>
      </c>
      <c r="M50" s="377" t="s">
        <v>128</v>
      </c>
    </row>
    <row r="51" spans="1:13" ht="14.25" customHeight="1">
      <c r="A51" s="377">
        <v>55</v>
      </c>
      <c r="B51" s="375" t="s">
        <v>156</v>
      </c>
      <c r="C51" s="377" t="s">
        <v>1244</v>
      </c>
      <c r="D51" s="376" t="s">
        <v>181</v>
      </c>
      <c r="E51" s="376" t="s">
        <v>1257</v>
      </c>
      <c r="F51" s="387" t="s">
        <v>274</v>
      </c>
      <c r="G51" s="388" t="s">
        <v>27</v>
      </c>
      <c r="H51" s="377" t="s">
        <v>769</v>
      </c>
      <c r="I51" s="381" t="str">
        <f>LEFT(H51,SEARCH(" ",H51)-1)</f>
        <v>75006</v>
      </c>
      <c r="J51" s="381" t="str">
        <f>RIGHT(H51,LEN(H51)-SEARCH(" ",H51))</f>
        <v>Paris</v>
      </c>
      <c r="K51" s="377" t="s">
        <v>128</v>
      </c>
      <c r="L51" s="377" t="s">
        <v>128</v>
      </c>
      <c r="M51" s="377" t="s">
        <v>128</v>
      </c>
    </row>
    <row r="52" spans="1:13" ht="14.25" customHeight="1">
      <c r="A52" s="377">
        <v>55</v>
      </c>
      <c r="B52" s="375" t="s">
        <v>156</v>
      </c>
      <c r="C52" s="377" t="s">
        <v>937</v>
      </c>
      <c r="D52" s="376" t="s">
        <v>1255</v>
      </c>
      <c r="E52" s="376" t="s">
        <v>1256</v>
      </c>
      <c r="F52" s="387" t="s">
        <v>274</v>
      </c>
      <c r="G52" s="388" t="s">
        <v>27</v>
      </c>
      <c r="H52" s="377" t="s">
        <v>769</v>
      </c>
      <c r="I52" s="381" t="str">
        <f>LEFT(H52,SEARCH(" ",H52)-1)</f>
        <v>75006</v>
      </c>
      <c r="J52" s="381" t="str">
        <f>RIGHT(H52,LEN(H52)-SEARCH(" ",H52))</f>
        <v>Paris</v>
      </c>
      <c r="K52" s="377" t="s">
        <v>128</v>
      </c>
      <c r="L52" s="377" t="s">
        <v>128</v>
      </c>
      <c r="M52" s="377" t="s">
        <v>128</v>
      </c>
    </row>
    <row r="53" spans="1:13" ht="14.25" customHeight="1">
      <c r="A53" s="377">
        <v>56</v>
      </c>
      <c r="B53" s="375" t="s">
        <v>156</v>
      </c>
      <c r="C53" s="377" t="s">
        <v>937</v>
      </c>
      <c r="D53" s="377" t="s">
        <v>1221</v>
      </c>
      <c r="E53" s="377" t="s">
        <v>529</v>
      </c>
      <c r="F53" s="379" t="s">
        <v>28</v>
      </c>
      <c r="G53" s="388" t="s">
        <v>31</v>
      </c>
      <c r="H53" s="377" t="s">
        <v>1124</v>
      </c>
      <c r="I53" s="381" t="str">
        <f>LEFT(H53,SEARCH(" ",H53)-1)</f>
        <v>75013</v>
      </c>
      <c r="J53" s="381" t="str">
        <f>RIGHT(H53,LEN(H53)-SEARCH(" ",H53))</f>
        <v>Paris</v>
      </c>
      <c r="K53" s="377" t="s">
        <v>128</v>
      </c>
      <c r="L53" s="377" t="s">
        <v>128</v>
      </c>
      <c r="M53" s="377" t="s">
        <v>128</v>
      </c>
    </row>
    <row r="54" spans="1:13" ht="14.25" customHeight="1">
      <c r="A54" s="377">
        <v>57</v>
      </c>
      <c r="B54" s="375" t="s">
        <v>156</v>
      </c>
      <c r="C54" s="383" t="s">
        <v>1244</v>
      </c>
      <c r="D54" s="381" t="s">
        <v>265</v>
      </c>
      <c r="E54" s="381" t="s">
        <v>266</v>
      </c>
      <c r="F54" s="389" t="s">
        <v>267</v>
      </c>
      <c r="G54" s="389" t="s">
        <v>270</v>
      </c>
      <c r="H54" s="377" t="s">
        <v>817</v>
      </c>
      <c r="I54" s="381" t="str">
        <f>LEFT(H54,SEARCH(" ",H54)-1)</f>
        <v>75008</v>
      </c>
      <c r="J54" s="381" t="str">
        <f>RIGHT(H54,LEN(H54)-SEARCH(" ",H54))</f>
        <v>Paris</v>
      </c>
      <c r="K54" s="377" t="s">
        <v>128</v>
      </c>
      <c r="L54" s="377" t="s">
        <v>128</v>
      </c>
      <c r="M54" s="377" t="s">
        <v>128</v>
      </c>
    </row>
    <row r="55" spans="1:13" ht="14.25" customHeight="1">
      <c r="A55" s="377">
        <v>58</v>
      </c>
      <c r="B55" s="375" t="s">
        <v>156</v>
      </c>
      <c r="C55" s="377" t="s">
        <v>937</v>
      </c>
      <c r="D55" s="381" t="s">
        <v>157</v>
      </c>
      <c r="E55" s="381" t="s">
        <v>158</v>
      </c>
      <c r="F55" s="389" t="s">
        <v>159</v>
      </c>
      <c r="G55" s="389" t="s">
        <v>162</v>
      </c>
      <c r="H55" s="377" t="s">
        <v>827</v>
      </c>
      <c r="I55" s="381" t="str">
        <f>LEFT(H55,SEARCH(" ",H55)-1)</f>
        <v>75010</v>
      </c>
      <c r="J55" s="381" t="str">
        <f>RIGHT(H55,LEN(H55)-SEARCH(" ",H55))</f>
        <v>Paris</v>
      </c>
      <c r="K55" s="377" t="s">
        <v>128</v>
      </c>
      <c r="L55" s="377" t="s">
        <v>128</v>
      </c>
      <c r="M55" s="377" t="s">
        <v>128</v>
      </c>
    </row>
    <row r="56" spans="1:13" ht="14.25" customHeight="1">
      <c r="A56" s="377">
        <v>59</v>
      </c>
      <c r="B56" s="375" t="s">
        <v>156</v>
      </c>
      <c r="C56" s="377" t="s">
        <v>1252</v>
      </c>
      <c r="D56" s="381" t="s">
        <v>1254</v>
      </c>
      <c r="E56" s="381" t="s">
        <v>1253</v>
      </c>
      <c r="F56" s="389" t="s">
        <v>288</v>
      </c>
      <c r="G56" s="389" t="s">
        <v>226</v>
      </c>
      <c r="H56" s="377" t="s">
        <v>1134</v>
      </c>
      <c r="I56" s="381" t="str">
        <f>LEFT(H56,SEARCH(" ",H56)-1)</f>
        <v>75015</v>
      </c>
      <c r="J56" s="381" t="str">
        <f>RIGHT(H56,LEN(H56)-SEARCH(" ",H56))</f>
        <v>Paris</v>
      </c>
      <c r="K56" s="377" t="s">
        <v>128</v>
      </c>
      <c r="L56" s="377" t="s">
        <v>128</v>
      </c>
      <c r="M56" s="377" t="s">
        <v>128</v>
      </c>
    </row>
    <row r="57" spans="1:13" ht="14.25" customHeight="1">
      <c r="A57" s="377">
        <v>60</v>
      </c>
      <c r="B57" s="375" t="s">
        <v>156</v>
      </c>
      <c r="C57" s="377" t="s">
        <v>937</v>
      </c>
      <c r="D57" s="377" t="s">
        <v>280</v>
      </c>
      <c r="E57" s="377" t="s">
        <v>1222</v>
      </c>
      <c r="F57" s="387" t="s">
        <v>286</v>
      </c>
      <c r="G57" s="380" t="s">
        <v>282</v>
      </c>
      <c r="H57" s="377" t="s">
        <v>1131</v>
      </c>
      <c r="I57" s="381" t="str">
        <f>LEFT(H57,SEARCH(" ",H57)-1)</f>
        <v>78400</v>
      </c>
      <c r="J57" s="381" t="str">
        <f>RIGHT(H57,LEN(H57)-SEARCH(" ",H57))</f>
        <v>Chatou</v>
      </c>
      <c r="K57" s="377" t="s">
        <v>128</v>
      </c>
      <c r="L57" s="377" t="s">
        <v>128</v>
      </c>
      <c r="M57" s="377" t="s">
        <v>128</v>
      </c>
    </row>
    <row r="58" spans="1:13" ht="14.25" customHeight="1">
      <c r="A58" s="377">
        <v>61</v>
      </c>
      <c r="B58" s="375" t="s">
        <v>156</v>
      </c>
      <c r="C58" s="383" t="s">
        <v>1244</v>
      </c>
      <c r="D58" s="377" t="s">
        <v>126</v>
      </c>
      <c r="E58" s="377" t="s">
        <v>127</v>
      </c>
      <c r="F58" s="379" t="s">
        <v>287</v>
      </c>
      <c r="G58" s="380" t="s">
        <v>1223</v>
      </c>
      <c r="H58" s="377" t="s">
        <v>827</v>
      </c>
      <c r="I58" s="381" t="str">
        <f>LEFT(H58,SEARCH(" ",H58)-1)</f>
        <v>75010</v>
      </c>
      <c r="J58" s="381" t="str">
        <f>RIGHT(H58,LEN(H58)-SEARCH(" ",H58))</f>
        <v>Paris</v>
      </c>
      <c r="K58" s="377" t="s">
        <v>128</v>
      </c>
      <c r="L58" s="377" t="s">
        <v>128</v>
      </c>
      <c r="M58" s="377" t="s">
        <v>128</v>
      </c>
    </row>
    <row r="59" spans="1:13" ht="14.25" customHeight="1">
      <c r="A59" s="377">
        <v>62</v>
      </c>
      <c r="B59" s="375" t="s">
        <v>156</v>
      </c>
      <c r="C59" s="377" t="s">
        <v>937</v>
      </c>
      <c r="D59" s="377" t="s">
        <v>294</v>
      </c>
      <c r="E59" s="377" t="s">
        <v>293</v>
      </c>
      <c r="F59" s="387" t="s">
        <v>1182</v>
      </c>
      <c r="G59" s="390" t="s">
        <v>296</v>
      </c>
      <c r="H59" s="377" t="s">
        <v>1152</v>
      </c>
      <c r="I59" s="381" t="str">
        <f>LEFT(H59,SEARCH(" ",H59)-1)</f>
        <v>77130</v>
      </c>
      <c r="J59" s="381" t="str">
        <f>RIGHT(H59,LEN(H59)-SEARCH(" ",H59))</f>
        <v>Montereau Fault Yonne</v>
      </c>
      <c r="K59" s="377" t="s">
        <v>128</v>
      </c>
      <c r="L59" s="377" t="s">
        <v>128</v>
      </c>
      <c r="M59" s="377" t="s">
        <v>128</v>
      </c>
    </row>
    <row r="60" spans="1:13" ht="14.25" customHeight="1">
      <c r="A60" s="377">
        <v>63</v>
      </c>
      <c r="B60" s="375" t="s">
        <v>156</v>
      </c>
      <c r="C60" s="383" t="s">
        <v>1244</v>
      </c>
      <c r="D60" s="377" t="s">
        <v>323</v>
      </c>
      <c r="E60" s="377" t="s">
        <v>300</v>
      </c>
      <c r="F60" s="387" t="s">
        <v>1183</v>
      </c>
      <c r="G60" s="379" t="s">
        <v>1224</v>
      </c>
      <c r="H60" s="377" t="s">
        <v>1153</v>
      </c>
      <c r="I60" s="381" t="str">
        <f>LEFT(H60,SEARCH(" ",H60)-1)</f>
        <v>94240  </v>
      </c>
      <c r="J60" s="381" t="str">
        <f>RIGHT(H60,LEN(H60)-SEARCH(" ",H60))</f>
        <v>L'Haÿ-les-Roses</v>
      </c>
      <c r="K60" s="377" t="s">
        <v>128</v>
      </c>
      <c r="L60" s="377" t="s">
        <v>128</v>
      </c>
      <c r="M60" s="377" t="s">
        <v>128</v>
      </c>
    </row>
    <row r="61" spans="1:13" ht="14.25" customHeight="1">
      <c r="A61" s="377">
        <v>64</v>
      </c>
      <c r="B61" s="375" t="s">
        <v>156</v>
      </c>
      <c r="C61" s="377" t="s">
        <v>937</v>
      </c>
      <c r="D61" s="377" t="s">
        <v>308</v>
      </c>
      <c r="E61" s="377" t="s">
        <v>1225</v>
      </c>
      <c r="F61" s="379" t="s">
        <v>310</v>
      </c>
      <c r="G61" s="380" t="s">
        <v>1156</v>
      </c>
      <c r="H61" s="377" t="s">
        <v>747</v>
      </c>
      <c r="I61" s="381" t="str">
        <f>LEFT(H61,SEARCH(" ",H61)-1)</f>
        <v>75019</v>
      </c>
      <c r="J61" s="381" t="str">
        <f>RIGHT(H61,LEN(H61)-SEARCH(" ",H61))</f>
        <v>Paris</v>
      </c>
      <c r="K61" s="377" t="s">
        <v>128</v>
      </c>
      <c r="L61" s="377" t="s">
        <v>128</v>
      </c>
      <c r="M61" s="377" t="s">
        <v>128</v>
      </c>
    </row>
    <row r="62" spans="1:13" ht="14.25" customHeight="1">
      <c r="A62" s="377">
        <v>65</v>
      </c>
      <c r="B62" s="375" t="s">
        <v>156</v>
      </c>
      <c r="C62" s="383" t="s">
        <v>1244</v>
      </c>
      <c r="D62" s="377" t="s">
        <v>316</v>
      </c>
      <c r="E62" s="377" t="s">
        <v>1226</v>
      </c>
      <c r="F62" s="379" t="s">
        <v>314</v>
      </c>
      <c r="G62" s="380" t="s">
        <v>317</v>
      </c>
      <c r="H62" s="377" t="s">
        <v>1154</v>
      </c>
      <c r="I62" s="381" t="str">
        <f>LEFT(H62,SEARCH(" ",H62)-1)</f>
        <v>92240</v>
      </c>
      <c r="J62" s="381" t="str">
        <f>RIGHT(H62,LEN(H62)-SEARCH(" ",H62))</f>
        <v>Malakoff</v>
      </c>
      <c r="K62" s="377" t="s">
        <v>128</v>
      </c>
      <c r="L62" s="377" t="s">
        <v>128</v>
      </c>
      <c r="M62" s="377" t="s">
        <v>128</v>
      </c>
    </row>
    <row r="63" spans="1:13" ht="14.25" customHeight="1" thickBot="1">
      <c r="A63" s="377">
        <v>66</v>
      </c>
      <c r="B63" s="375" t="s">
        <v>156</v>
      </c>
      <c r="C63" s="377" t="s">
        <v>937</v>
      </c>
      <c r="D63" s="377" t="s">
        <v>324</v>
      </c>
      <c r="E63" s="377" t="s">
        <v>1227</v>
      </c>
      <c r="F63" s="379" t="s">
        <v>1184</v>
      </c>
      <c r="G63" s="380" t="s">
        <v>327</v>
      </c>
      <c r="H63" s="377" t="s">
        <v>1124</v>
      </c>
      <c r="I63" s="381" t="str">
        <f>LEFT(H63,SEARCH(" ",H63)-1)</f>
        <v>75013</v>
      </c>
      <c r="J63" s="381" t="str">
        <f>RIGHT(H63,LEN(H63)-SEARCH(" ",H63))</f>
        <v>Paris</v>
      </c>
      <c r="K63" s="377" t="s">
        <v>128</v>
      </c>
      <c r="L63" s="377" t="s">
        <v>128</v>
      </c>
      <c r="M63" s="377" t="s">
        <v>128</v>
      </c>
    </row>
    <row r="64" spans="1:13" ht="14.25" customHeight="1" thickBot="1">
      <c r="A64" s="377">
        <v>67</v>
      </c>
      <c r="B64" s="375" t="s">
        <v>156</v>
      </c>
      <c r="C64" s="383" t="s">
        <v>1244</v>
      </c>
      <c r="D64" s="377" t="s">
        <v>330</v>
      </c>
      <c r="E64" s="377" t="s">
        <v>1228</v>
      </c>
      <c r="F64" s="379" t="s">
        <v>336</v>
      </c>
      <c r="G64" s="391" t="s">
        <v>332</v>
      </c>
      <c r="H64" s="377" t="s">
        <v>1155</v>
      </c>
      <c r="I64" s="381" t="str">
        <f>LEFT(H64,SEARCH(" ",H64)-1)</f>
        <v>95650</v>
      </c>
      <c r="J64" s="381" t="str">
        <f>RIGHT(H64,LEN(H64)-SEARCH(" ",H64))</f>
        <v>MONTGÉROULT</v>
      </c>
      <c r="K64" s="377" t="s">
        <v>128</v>
      </c>
      <c r="L64" s="377" t="s">
        <v>128</v>
      </c>
      <c r="M64" s="377" t="s">
        <v>128</v>
      </c>
    </row>
    <row r="65" spans="1:13" ht="14.25" customHeight="1" thickBot="1">
      <c r="A65" s="377">
        <v>68</v>
      </c>
      <c r="B65" s="375" t="s">
        <v>156</v>
      </c>
      <c r="C65" s="377" t="s">
        <v>937</v>
      </c>
      <c r="D65" s="377" t="s">
        <v>1150</v>
      </c>
      <c r="E65" s="377" t="s">
        <v>1151</v>
      </c>
      <c r="F65" s="379" t="s">
        <v>337</v>
      </c>
      <c r="G65" s="388" t="s">
        <v>339</v>
      </c>
      <c r="H65" s="377" t="s">
        <v>1126</v>
      </c>
      <c r="I65" s="381" t="str">
        <f>LEFT(H65,SEARCH(" ",H65)-1)</f>
        <v>75012</v>
      </c>
      <c r="J65" s="381" t="str">
        <f>RIGHT(H65,LEN(H65)-SEARCH(" ",H65))</f>
        <v>Paris</v>
      </c>
      <c r="K65" s="377" t="s">
        <v>128</v>
      </c>
      <c r="L65" s="377" t="s">
        <v>128</v>
      </c>
      <c r="M65" s="377" t="s">
        <v>128</v>
      </c>
    </row>
    <row r="66" spans="1:13" ht="14.25" customHeight="1" thickBot="1">
      <c r="A66" s="377">
        <v>69</v>
      </c>
      <c r="B66" s="375" t="s">
        <v>156</v>
      </c>
      <c r="C66" s="377" t="s">
        <v>937</v>
      </c>
      <c r="D66" s="377" t="s">
        <v>308</v>
      </c>
      <c r="E66" s="377" t="s">
        <v>1229</v>
      </c>
      <c r="F66" s="379" t="s">
        <v>342</v>
      </c>
      <c r="G66" s="391" t="s">
        <v>348</v>
      </c>
      <c r="H66" s="377" t="s">
        <v>772</v>
      </c>
      <c r="I66" s="381" t="str">
        <f>LEFT(H66,SEARCH(" ",H66)-1)</f>
        <v>75020</v>
      </c>
      <c r="J66" s="381" t="str">
        <f>RIGHT(H66,LEN(H66)-SEARCH(" ",H66))</f>
        <v>Paris</v>
      </c>
      <c r="K66" s="377" t="s">
        <v>128</v>
      </c>
      <c r="L66" s="377" t="s">
        <v>128</v>
      </c>
      <c r="M66" s="377" t="s">
        <v>128</v>
      </c>
    </row>
    <row r="67" spans="1:13" ht="14.25" customHeight="1">
      <c r="A67" s="377">
        <v>70</v>
      </c>
      <c r="B67" s="375" t="s">
        <v>156</v>
      </c>
      <c r="C67" s="377" t="s">
        <v>937</v>
      </c>
      <c r="D67" s="377" t="s">
        <v>349</v>
      </c>
      <c r="E67" s="377" t="s">
        <v>356</v>
      </c>
      <c r="F67" s="379" t="s">
        <v>1185</v>
      </c>
      <c r="G67" s="379" t="s">
        <v>1234</v>
      </c>
      <c r="H67" s="377" t="s">
        <v>833</v>
      </c>
      <c r="I67" s="381" t="str">
        <f>LEFT(H67,SEARCH(" ",H67)-1)</f>
        <v>94300</v>
      </c>
      <c r="J67" s="381" t="str">
        <f>RIGHT(H67,LEN(H67)-SEARCH(" ",H67))</f>
        <v>Vincennes</v>
      </c>
      <c r="K67" s="377" t="s">
        <v>128</v>
      </c>
      <c r="L67" s="377" t="s">
        <v>128</v>
      </c>
      <c r="M67" s="377" t="s">
        <v>128</v>
      </c>
    </row>
  </sheetData>
  <sortState ref="A2:V91">
    <sortCondition ref="A2:A91"/>
  </sortState>
  <hyperlinks>
    <hyperlink ref="G59" r:id="rId1" display="http://maps.google.com/maps?z=16&amp;q=23+rue+de+la+poterie+77130+montereau+fault+yonne"/>
    <hyperlink ref="D26" r:id="rId2" display="http://www.ifemdr.fr/wp-content/uploads/2011/09/delphine-pecoul-institut-francais-d-emdr1.jpg"/>
    <hyperlink ref="G11" r:id="rId3" display="http://www.isupnat.com/"/>
    <hyperlink ref="L2" r:id="rId4"/>
    <hyperlink ref="M2" r:id="rId5"/>
    <hyperlink ref="M4" r:id="rId6"/>
    <hyperlink ref="M3" r:id="rId7" display="http://www.sfabe.com/"/>
    <hyperlink ref="L3" r:id="rId8" display="mailto:sfabe.comm@gmail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A3" sqref="A3:XFD18"/>
    </sheetView>
  </sheetViews>
  <sheetFormatPr baseColWidth="10" defaultRowHeight="18.75"/>
  <sheetData>
    <row r="1" spans="1:9" s="369" customFormat="1" ht="12">
      <c r="A1" s="369" t="s">
        <v>1120</v>
      </c>
      <c r="B1" s="369" t="s">
        <v>1111</v>
      </c>
      <c r="C1" s="369" t="s">
        <v>1112</v>
      </c>
      <c r="D1" s="370" t="s">
        <v>1125</v>
      </c>
      <c r="E1" s="369" t="s">
        <v>1114</v>
      </c>
      <c r="F1" s="369" t="s">
        <v>1115</v>
      </c>
      <c r="G1" s="369" t="s">
        <v>1116</v>
      </c>
      <c r="H1" s="369" t="s">
        <v>1117</v>
      </c>
      <c r="I1" s="369" t="s">
        <v>1118</v>
      </c>
    </row>
    <row r="2" spans="1:9" s="373" customFormat="1" ht="12">
      <c r="A2" s="373" t="s">
        <v>1159</v>
      </c>
      <c r="D2" s="37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topLeftCell="G1" workbookViewId="0">
      <selection activeCell="M2" sqref="M2:M25"/>
    </sheetView>
  </sheetViews>
  <sheetFormatPr baseColWidth="10" defaultColWidth="10.69921875" defaultRowHeight="12"/>
  <cols>
    <col min="1" max="1" width="25.796875" style="43" customWidth="1"/>
    <col min="2" max="3" width="10.69921875" style="43"/>
    <col min="4" max="4" width="15.8984375" style="43" customWidth="1"/>
    <col min="5" max="5" width="27.09765625" style="43" customWidth="1"/>
    <col min="6" max="6" width="10.5" style="43" customWidth="1"/>
    <col min="7" max="7" width="17.796875" style="37" customWidth="1"/>
    <col min="8" max="8" width="20.69921875" style="45" customWidth="1"/>
    <col min="9" max="9" width="24" style="43" customWidth="1"/>
    <col min="10" max="10" width="20.69921875" style="45" customWidth="1"/>
    <col min="11" max="11" width="8.09765625" style="45" customWidth="1"/>
    <col min="12" max="12" width="14.59765625" style="45" customWidth="1"/>
    <col min="13" max="16384" width="10.69921875" style="43"/>
  </cols>
  <sheetData>
    <row r="1" spans="1:18">
      <c r="A1" s="58" t="s">
        <v>0</v>
      </c>
      <c r="B1" s="27" t="s">
        <v>1</v>
      </c>
      <c r="C1" s="27" t="s">
        <v>2</v>
      </c>
      <c r="D1" s="27"/>
      <c r="E1" s="27" t="s">
        <v>3</v>
      </c>
      <c r="F1" s="27" t="s">
        <v>4</v>
      </c>
      <c r="G1" s="33" t="s">
        <v>5</v>
      </c>
      <c r="H1" s="33" t="s">
        <v>6</v>
      </c>
      <c r="I1" s="33" t="s">
        <v>7</v>
      </c>
      <c r="J1" s="27" t="s">
        <v>8</v>
      </c>
      <c r="K1" s="99" t="s">
        <v>9</v>
      </c>
      <c r="L1" s="99" t="s">
        <v>10</v>
      </c>
      <c r="M1" s="27" t="s">
        <v>11</v>
      </c>
      <c r="N1" s="27" t="s">
        <v>12</v>
      </c>
      <c r="O1" s="27" t="s">
        <v>13</v>
      </c>
      <c r="P1" s="27" t="s">
        <v>15</v>
      </c>
      <c r="Q1" s="27" t="s">
        <v>16</v>
      </c>
      <c r="R1" s="27" t="s">
        <v>17</v>
      </c>
    </row>
    <row r="2" spans="1:18" ht="15.75" customHeight="1">
      <c r="A2" s="184" t="s">
        <v>698</v>
      </c>
      <c r="B2" s="187" t="s">
        <v>854</v>
      </c>
      <c r="C2" s="43" t="s">
        <v>855</v>
      </c>
      <c r="D2" s="43" t="s">
        <v>413</v>
      </c>
      <c r="E2" s="31" t="s">
        <v>903</v>
      </c>
      <c r="F2" s="184"/>
      <c r="G2" s="176" t="s">
        <v>852</v>
      </c>
      <c r="H2" s="153" t="s">
        <v>1105</v>
      </c>
      <c r="I2" s="188" t="s">
        <v>853</v>
      </c>
      <c r="J2" s="189" t="s">
        <v>402</v>
      </c>
      <c r="K2" s="190">
        <v>92190</v>
      </c>
      <c r="L2" s="45" t="s">
        <v>403</v>
      </c>
      <c r="M2" s="184" t="str">
        <f>K2&amp;" "&amp;L2</f>
        <v>92190 Meudon</v>
      </c>
    </row>
    <row r="3" spans="1:18" ht="21.75" customHeight="1">
      <c r="A3" s="43" t="s">
        <v>407</v>
      </c>
      <c r="B3" s="191" t="s">
        <v>404</v>
      </c>
      <c r="C3" s="43" t="s">
        <v>405</v>
      </c>
      <c r="D3" s="43" t="s">
        <v>406</v>
      </c>
      <c r="E3" s="31" t="s">
        <v>902</v>
      </c>
      <c r="F3" s="184"/>
      <c r="G3" s="37">
        <v>140130203</v>
      </c>
      <c r="H3" s="63" t="s">
        <v>47</v>
      </c>
      <c r="I3" s="188" t="s">
        <v>48</v>
      </c>
      <c r="J3" s="45" t="s">
        <v>49</v>
      </c>
      <c r="K3" s="45">
        <v>75002</v>
      </c>
      <c r="L3" s="45" t="s">
        <v>21</v>
      </c>
      <c r="M3" s="184" t="str">
        <f t="shared" ref="M3:M25" si="0">K3&amp;" "&amp;L3</f>
        <v>75002 Paris</v>
      </c>
    </row>
    <row r="4" spans="1:18" s="23" customFormat="1" ht="22.5" customHeight="1">
      <c r="A4" s="23" t="s">
        <v>901</v>
      </c>
      <c r="B4" s="102" t="s">
        <v>461</v>
      </c>
      <c r="C4" s="104" t="s">
        <v>474</v>
      </c>
      <c r="D4" s="26" t="s">
        <v>475</v>
      </c>
      <c r="E4" s="40" t="s">
        <v>546</v>
      </c>
      <c r="F4" s="19" t="s">
        <v>128</v>
      </c>
      <c r="G4" s="19" t="s">
        <v>462</v>
      </c>
      <c r="H4" s="42" t="s">
        <v>463</v>
      </c>
      <c r="I4" s="42" t="s">
        <v>464</v>
      </c>
      <c r="J4" s="26" t="s">
        <v>465</v>
      </c>
      <c r="K4" s="19">
        <v>75018</v>
      </c>
      <c r="L4" s="19" t="s">
        <v>21</v>
      </c>
      <c r="M4" s="184" t="str">
        <f t="shared" si="0"/>
        <v>75018 Paris</v>
      </c>
    </row>
    <row r="5" spans="1:18" ht="21.75" customHeight="1">
      <c r="A5" s="184" t="s">
        <v>212</v>
      </c>
      <c r="B5" s="43" t="s">
        <v>213</v>
      </c>
      <c r="C5" s="43" t="s">
        <v>412</v>
      </c>
      <c r="D5" s="43" t="s">
        <v>413</v>
      </c>
      <c r="E5" s="31" t="s">
        <v>856</v>
      </c>
      <c r="F5" s="184"/>
      <c r="G5" s="37">
        <v>143224041</v>
      </c>
      <c r="H5" s="63" t="s">
        <v>53</v>
      </c>
      <c r="I5" s="186" t="s">
        <v>411</v>
      </c>
      <c r="J5" s="45" t="s">
        <v>54</v>
      </c>
      <c r="K5" s="45">
        <v>75014</v>
      </c>
      <c r="L5" s="45" t="s">
        <v>21</v>
      </c>
      <c r="M5" s="184" t="str">
        <f t="shared" si="0"/>
        <v>75014 Paris</v>
      </c>
    </row>
    <row r="6" spans="1:18" s="166" customFormat="1" ht="21.75" customHeight="1">
      <c r="A6" s="165" t="s">
        <v>212</v>
      </c>
      <c r="B6" s="166" t="s">
        <v>857</v>
      </c>
      <c r="C6" s="166" t="s">
        <v>858</v>
      </c>
      <c r="D6" s="166" t="s">
        <v>450</v>
      </c>
      <c r="E6" s="159" t="s">
        <v>860</v>
      </c>
      <c r="F6" s="192"/>
      <c r="G6" s="193" t="s">
        <v>861</v>
      </c>
      <c r="H6" s="194" t="s">
        <v>859</v>
      </c>
      <c r="I6" s="186" t="s">
        <v>862</v>
      </c>
      <c r="J6" s="158" t="s">
        <v>863</v>
      </c>
      <c r="K6" s="45">
        <v>750008</v>
      </c>
      <c r="L6" s="45" t="s">
        <v>21</v>
      </c>
      <c r="M6" s="184" t="str">
        <f t="shared" si="0"/>
        <v>750008 Paris</v>
      </c>
    </row>
    <row r="7" spans="1:18" s="165" customFormat="1" ht="27" customHeight="1">
      <c r="A7" s="195" t="s">
        <v>872</v>
      </c>
      <c r="B7" s="43" t="s">
        <v>416</v>
      </c>
      <c r="C7" s="43" t="s">
        <v>414</v>
      </c>
      <c r="D7" s="43" t="s">
        <v>415</v>
      </c>
      <c r="E7" s="59" t="s">
        <v>871</v>
      </c>
      <c r="F7" s="19" t="s">
        <v>128</v>
      </c>
      <c r="G7" s="19" t="s">
        <v>476</v>
      </c>
      <c r="H7" s="42" t="s">
        <v>477</v>
      </c>
      <c r="I7" s="186" t="s">
        <v>55</v>
      </c>
      <c r="J7" s="26" t="s">
        <v>864</v>
      </c>
      <c r="K7" s="26">
        <v>75116</v>
      </c>
      <c r="L7" s="26" t="s">
        <v>21</v>
      </c>
      <c r="M7" s="184" t="str">
        <f t="shared" si="0"/>
        <v>75116 Paris</v>
      </c>
    </row>
    <row r="8" spans="1:18" ht="26.25" customHeight="1">
      <c r="A8" s="196" t="s">
        <v>212</v>
      </c>
      <c r="B8" s="197" t="s">
        <v>869</v>
      </c>
      <c r="C8" s="43" t="s">
        <v>870</v>
      </c>
      <c r="D8" s="43" t="s">
        <v>520</v>
      </c>
      <c r="E8" s="31" t="s">
        <v>865</v>
      </c>
      <c r="F8" s="197" t="s">
        <v>874</v>
      </c>
      <c r="G8" s="198"/>
      <c r="H8" s="186" t="s">
        <v>873</v>
      </c>
      <c r="I8" s="186" t="s">
        <v>868</v>
      </c>
      <c r="J8" s="45" t="s">
        <v>866</v>
      </c>
      <c r="K8" s="45">
        <v>78100</v>
      </c>
      <c r="L8" s="45" t="s">
        <v>867</v>
      </c>
      <c r="M8" s="184" t="str">
        <f t="shared" si="0"/>
        <v>78100 Saint Germain en Laye</v>
      </c>
    </row>
    <row r="9" spans="1:18" ht="32.25" customHeight="1">
      <c r="A9" s="43" t="s">
        <v>849</v>
      </c>
      <c r="B9" s="46" t="s">
        <v>408</v>
      </c>
      <c r="C9" s="46" t="s">
        <v>400</v>
      </c>
      <c r="D9" s="43" t="s">
        <v>409</v>
      </c>
      <c r="E9" s="31" t="s">
        <v>850</v>
      </c>
      <c r="F9" s="184"/>
      <c r="G9" s="37">
        <v>143256935</v>
      </c>
      <c r="H9" s="63" t="s">
        <v>50</v>
      </c>
      <c r="I9" s="188" t="s">
        <v>51</v>
      </c>
      <c r="J9" s="45" t="s">
        <v>52</v>
      </c>
      <c r="K9" s="45">
        <v>75006</v>
      </c>
      <c r="L9" s="45" t="s">
        <v>21</v>
      </c>
      <c r="M9" s="184" t="str">
        <f t="shared" si="0"/>
        <v>75006 Paris</v>
      </c>
    </row>
    <row r="10" spans="1:18" ht="21.75" customHeight="1">
      <c r="A10" s="184" t="s">
        <v>851</v>
      </c>
      <c r="B10" s="185"/>
      <c r="C10" s="185"/>
      <c r="D10" s="185"/>
      <c r="E10" s="31" t="s">
        <v>46</v>
      </c>
      <c r="F10" s="184"/>
      <c r="G10" s="37">
        <v>146890167</v>
      </c>
      <c r="H10" s="61" t="s">
        <v>44</v>
      </c>
      <c r="I10" s="186" t="s">
        <v>401</v>
      </c>
      <c r="J10" s="45" t="s">
        <v>45</v>
      </c>
      <c r="K10" s="45">
        <v>75009</v>
      </c>
      <c r="L10" s="45" t="s">
        <v>21</v>
      </c>
      <c r="M10" s="184" t="str">
        <f t="shared" si="0"/>
        <v>75009 Paris</v>
      </c>
    </row>
    <row r="11" spans="1:18" ht="27" customHeight="1">
      <c r="A11" s="184" t="s">
        <v>418</v>
      </c>
      <c r="B11" s="199" t="s">
        <v>651</v>
      </c>
      <c r="C11" s="199" t="s">
        <v>652</v>
      </c>
      <c r="E11" s="46" t="s">
        <v>426</v>
      </c>
      <c r="F11" s="43">
        <v>673452214</v>
      </c>
      <c r="G11" s="37">
        <v>147020421</v>
      </c>
      <c r="H11" s="61" t="s">
        <v>419</v>
      </c>
      <c r="I11" s="186" t="s">
        <v>653</v>
      </c>
      <c r="J11" s="45" t="s">
        <v>56</v>
      </c>
      <c r="K11" s="45">
        <v>92330</v>
      </c>
      <c r="L11" s="45" t="s">
        <v>57</v>
      </c>
      <c r="M11" s="184" t="str">
        <f t="shared" si="0"/>
        <v>92330 Sceaux</v>
      </c>
    </row>
    <row r="12" spans="1:18" ht="21.75" customHeight="1">
      <c r="A12" s="184" t="s">
        <v>420</v>
      </c>
      <c r="B12" s="199" t="s">
        <v>505</v>
      </c>
      <c r="C12" s="199" t="s">
        <v>504</v>
      </c>
      <c r="E12" s="46" t="s">
        <v>427</v>
      </c>
      <c r="G12" s="37">
        <v>142636644</v>
      </c>
      <c r="H12" s="63" t="s">
        <v>58</v>
      </c>
      <c r="I12" s="188" t="s">
        <v>59</v>
      </c>
      <c r="J12" s="45" t="s">
        <v>60</v>
      </c>
      <c r="K12" s="45">
        <v>75017</v>
      </c>
      <c r="L12" s="45" t="s">
        <v>21</v>
      </c>
      <c r="M12" s="184" t="str">
        <f t="shared" si="0"/>
        <v>75017 Paris</v>
      </c>
    </row>
    <row r="13" spans="1:18" ht="24.75" customHeight="1">
      <c r="A13" s="184" t="s">
        <v>421</v>
      </c>
      <c r="B13" s="43" t="s">
        <v>422</v>
      </c>
      <c r="C13" s="43" t="s">
        <v>423</v>
      </c>
      <c r="D13" s="43" t="s">
        <v>424</v>
      </c>
      <c r="E13" s="46" t="s">
        <v>428</v>
      </c>
      <c r="G13" s="37">
        <v>130371731</v>
      </c>
      <c r="H13" s="63" t="s">
        <v>61</v>
      </c>
      <c r="I13" s="188" t="s">
        <v>62</v>
      </c>
      <c r="J13" s="45" t="s">
        <v>63</v>
      </c>
      <c r="K13" s="45">
        <v>95310</v>
      </c>
      <c r="L13" s="45" t="s">
        <v>64</v>
      </c>
      <c r="M13" s="184" t="str">
        <f t="shared" si="0"/>
        <v>95310 St ouen l'aumone</v>
      </c>
    </row>
    <row r="14" spans="1:18" ht="27" customHeight="1">
      <c r="A14" s="184" t="s">
        <v>500</v>
      </c>
      <c r="B14" s="200" t="s">
        <v>431</v>
      </c>
      <c r="C14" s="46" t="s">
        <v>432</v>
      </c>
      <c r="D14" s="43" t="s">
        <v>430</v>
      </c>
      <c r="E14" s="47" t="s">
        <v>429</v>
      </c>
      <c r="G14" s="37">
        <v>147700553</v>
      </c>
      <c r="H14" s="186" t="s">
        <v>139</v>
      </c>
      <c r="I14" s="186" t="s">
        <v>425</v>
      </c>
      <c r="J14" s="45" t="s">
        <v>65</v>
      </c>
      <c r="K14" s="45">
        <v>75010</v>
      </c>
      <c r="L14" s="45" t="s">
        <v>21</v>
      </c>
      <c r="M14" s="184" t="str">
        <f t="shared" si="0"/>
        <v>75010 Paris</v>
      </c>
    </row>
    <row r="15" spans="1:18" ht="30" customHeight="1">
      <c r="A15" s="184" t="s">
        <v>509</v>
      </c>
      <c r="B15" s="43" t="s">
        <v>507</v>
      </c>
      <c r="C15" s="43" t="s">
        <v>508</v>
      </c>
      <c r="D15" s="43" t="s">
        <v>506</v>
      </c>
      <c r="E15" s="46" t="s">
        <v>510</v>
      </c>
      <c r="G15" s="37">
        <v>143365132</v>
      </c>
      <c r="H15" s="61" t="s">
        <v>72</v>
      </c>
      <c r="I15" s="186" t="s">
        <v>73</v>
      </c>
      <c r="J15" s="45" t="s">
        <v>74</v>
      </c>
      <c r="K15" s="45">
        <v>75005</v>
      </c>
      <c r="L15" s="45" t="s">
        <v>21</v>
      </c>
      <c r="M15" s="184" t="str">
        <f t="shared" si="0"/>
        <v>75005 Paris</v>
      </c>
    </row>
    <row r="16" spans="1:18" ht="21.75" customHeight="1">
      <c r="A16" s="184" t="s">
        <v>515</v>
      </c>
      <c r="B16" s="43" t="s">
        <v>513</v>
      </c>
      <c r="C16" s="43" t="s">
        <v>514</v>
      </c>
      <c r="E16" s="43" t="s">
        <v>512</v>
      </c>
      <c r="G16" s="37">
        <v>148872787</v>
      </c>
      <c r="H16" s="61" t="s">
        <v>75</v>
      </c>
      <c r="I16" s="186" t="s">
        <v>76</v>
      </c>
      <c r="J16" s="45" t="s">
        <v>77</v>
      </c>
      <c r="K16" s="45">
        <v>75003</v>
      </c>
      <c r="L16" s="45" t="s">
        <v>21</v>
      </c>
      <c r="M16" s="184" t="str">
        <f t="shared" si="0"/>
        <v>75003 Paris</v>
      </c>
    </row>
    <row r="17" spans="1:18" s="201" customFormat="1" ht="26.25" customHeight="1">
      <c r="A17" s="231" t="s">
        <v>516</v>
      </c>
      <c r="B17" s="201" t="s">
        <v>519</v>
      </c>
      <c r="C17" s="201" t="s">
        <v>518</v>
      </c>
      <c r="D17" s="201" t="s">
        <v>520</v>
      </c>
      <c r="E17" s="201" t="s">
        <v>517</v>
      </c>
      <c r="G17" s="98">
        <v>153750012</v>
      </c>
      <c r="H17" s="100" t="s">
        <v>78</v>
      </c>
      <c r="I17" s="202" t="s">
        <v>79</v>
      </c>
      <c r="J17" s="102" t="s">
        <v>80</v>
      </c>
      <c r="K17" s="102">
        <v>75017</v>
      </c>
      <c r="L17" s="102" t="s">
        <v>21</v>
      </c>
      <c r="M17" s="184" t="str">
        <f t="shared" si="0"/>
        <v>75017 Paris</v>
      </c>
    </row>
    <row r="18" spans="1:18" ht="36.75" customHeight="1">
      <c r="A18" s="184" t="s">
        <v>264</v>
      </c>
      <c r="B18" s="43" t="s">
        <v>115</v>
      </c>
      <c r="C18" s="43" t="s">
        <v>114</v>
      </c>
      <c r="E18" s="46" t="s">
        <v>392</v>
      </c>
      <c r="G18" s="47" t="s">
        <v>390</v>
      </c>
      <c r="H18" s="45" t="s">
        <v>118</v>
      </c>
      <c r="I18" s="186" t="s">
        <v>119</v>
      </c>
      <c r="J18" s="45" t="s">
        <v>116</v>
      </c>
      <c r="K18" s="45">
        <v>75003</v>
      </c>
      <c r="L18" s="45" t="s">
        <v>117</v>
      </c>
      <c r="M18" s="184" t="str">
        <f t="shared" si="0"/>
        <v>75003  Paris</v>
      </c>
    </row>
    <row r="19" spans="1:18" ht="22.5" customHeight="1">
      <c r="A19" s="46" t="s">
        <v>433</v>
      </c>
      <c r="B19" s="43" t="s">
        <v>120</v>
      </c>
      <c r="C19" s="43" t="s">
        <v>121</v>
      </c>
      <c r="E19" s="46" t="s">
        <v>393</v>
      </c>
      <c r="G19" s="47" t="s">
        <v>122</v>
      </c>
      <c r="H19" s="45" t="s">
        <v>123</v>
      </c>
      <c r="I19" s="186" t="s">
        <v>124</v>
      </c>
      <c r="J19" s="45" t="s">
        <v>125</v>
      </c>
      <c r="K19" s="45">
        <v>75006</v>
      </c>
      <c r="L19" s="45" t="s">
        <v>117</v>
      </c>
      <c r="M19" s="184" t="str">
        <f t="shared" si="0"/>
        <v>75006  Paris</v>
      </c>
    </row>
    <row r="20" spans="1:18" s="165" customFormat="1" ht="25.5" customHeight="1">
      <c r="A20" s="229" t="s">
        <v>521</v>
      </c>
      <c r="B20" s="203" t="s">
        <v>522</v>
      </c>
      <c r="C20" s="204" t="s">
        <v>523</v>
      </c>
      <c r="D20" s="201" t="s">
        <v>520</v>
      </c>
      <c r="E20" s="59" t="s">
        <v>434</v>
      </c>
      <c r="F20" s="176">
        <v>618187810</v>
      </c>
      <c r="G20" s="19" t="s">
        <v>435</v>
      </c>
      <c r="H20" s="42" t="s">
        <v>436</v>
      </c>
      <c r="I20" s="42" t="s">
        <v>437</v>
      </c>
      <c r="J20" s="26" t="s">
        <v>438</v>
      </c>
      <c r="K20" s="26">
        <v>75008</v>
      </c>
      <c r="L20" s="26" t="s">
        <v>21</v>
      </c>
      <c r="M20" s="184" t="str">
        <f t="shared" si="0"/>
        <v>75008 Paris</v>
      </c>
      <c r="N20" s="20"/>
      <c r="O20" s="21"/>
      <c r="P20" s="20"/>
      <c r="Q20" s="22"/>
    </row>
    <row r="21" spans="1:18" s="165" customFormat="1" ht="28.5" customHeight="1">
      <c r="A21" s="184" t="s">
        <v>264</v>
      </c>
      <c r="B21" s="26" t="s">
        <v>439</v>
      </c>
      <c r="C21" s="26" t="s">
        <v>440</v>
      </c>
      <c r="D21" s="201" t="s">
        <v>531</v>
      </c>
      <c r="E21" s="59" t="s">
        <v>530</v>
      </c>
      <c r="F21" s="19" t="s">
        <v>441</v>
      </c>
      <c r="G21" s="19" t="s">
        <v>442</v>
      </c>
      <c r="H21" s="24" t="s">
        <v>1106</v>
      </c>
      <c r="I21" s="93" t="s">
        <v>532</v>
      </c>
      <c r="J21" s="26" t="s">
        <v>443</v>
      </c>
      <c r="K21" s="26">
        <v>75005</v>
      </c>
      <c r="L21" s="26" t="s">
        <v>21</v>
      </c>
      <c r="M21" s="184" t="str">
        <f t="shared" si="0"/>
        <v>75005 Paris</v>
      </c>
      <c r="N21" s="20"/>
      <c r="O21" s="21"/>
      <c r="P21" s="20"/>
      <c r="Q21" s="22"/>
    </row>
    <row r="22" spans="1:18" s="165" customFormat="1" ht="25.5" customHeight="1">
      <c r="A22" s="184" t="s">
        <v>542</v>
      </c>
      <c r="B22" s="205" t="s">
        <v>540</v>
      </c>
      <c r="C22" s="26" t="s">
        <v>541</v>
      </c>
      <c r="D22" s="36"/>
      <c r="E22" s="26" t="s">
        <v>538</v>
      </c>
      <c r="F22" s="19"/>
      <c r="G22" s="206" t="s">
        <v>537</v>
      </c>
      <c r="H22" s="42" t="s">
        <v>494</v>
      </c>
      <c r="I22" s="107" t="s">
        <v>539</v>
      </c>
      <c r="J22" s="207" t="s">
        <v>536</v>
      </c>
      <c r="K22" s="26">
        <v>75009</v>
      </c>
      <c r="L22" s="26" t="s">
        <v>21</v>
      </c>
      <c r="M22" s="184" t="str">
        <f t="shared" si="0"/>
        <v>75009 Paris</v>
      </c>
    </row>
    <row r="23" spans="1:18">
      <c r="A23" s="184"/>
      <c r="M23" s="184" t="str">
        <f t="shared" si="0"/>
        <v xml:space="preserve"> </v>
      </c>
    </row>
    <row r="24" spans="1:18" s="64" customFormat="1" ht="24">
      <c r="A24" s="73" t="s">
        <v>891</v>
      </c>
      <c r="B24" s="215" t="s">
        <v>889</v>
      </c>
      <c r="C24" s="64" t="s">
        <v>890</v>
      </c>
      <c r="D24" s="64" t="s">
        <v>888</v>
      </c>
      <c r="E24" s="64" t="s">
        <v>884</v>
      </c>
      <c r="G24" s="214" t="s">
        <v>887</v>
      </c>
      <c r="H24" s="68" t="s">
        <v>883</v>
      </c>
      <c r="J24" s="110" t="s">
        <v>885</v>
      </c>
      <c r="K24" s="67">
        <v>77590</v>
      </c>
      <c r="L24" s="67" t="s">
        <v>886</v>
      </c>
      <c r="M24" s="184" t="str">
        <f t="shared" si="0"/>
        <v>77590 CHARTRETTES</v>
      </c>
    </row>
    <row r="25" spans="1:18" s="78" customFormat="1" ht="33" customHeight="1">
      <c r="B25" s="219"/>
      <c r="C25" s="79" t="s">
        <v>128</v>
      </c>
      <c r="D25" s="79"/>
      <c r="E25" s="305" t="s">
        <v>1059</v>
      </c>
      <c r="F25" s="79" t="s">
        <v>128</v>
      </c>
      <c r="G25" s="301" t="s">
        <v>113</v>
      </c>
      <c r="H25" s="323" t="s">
        <v>1139</v>
      </c>
      <c r="I25" s="303" t="s">
        <v>112</v>
      </c>
      <c r="J25" s="302" t="s">
        <v>166</v>
      </c>
      <c r="K25" s="302">
        <v>75011</v>
      </c>
      <c r="L25" s="302" t="s">
        <v>167</v>
      </c>
      <c r="M25" s="184" t="str">
        <f t="shared" si="0"/>
        <v xml:space="preserve">75011 Paris </v>
      </c>
      <c r="N25" s="81"/>
      <c r="O25" s="82"/>
      <c r="P25" s="81" t="s">
        <v>129</v>
      </c>
      <c r="Q25" s="81"/>
      <c r="R25" s="83"/>
    </row>
    <row r="26" spans="1:18" ht="15.75">
      <c r="J26" s="212"/>
    </row>
  </sheetData>
  <hyperlinks>
    <hyperlink ref="H10" r:id="rId1"/>
    <hyperlink ref="H3" r:id="rId2"/>
    <hyperlink ref="I3" r:id="rId3"/>
    <hyperlink ref="H9" r:id="rId4"/>
    <hyperlink ref="I9" r:id="rId5"/>
    <hyperlink ref="H5" r:id="rId6"/>
    <hyperlink ref="I5" r:id="rId7"/>
    <hyperlink ref="H11" r:id="rId8"/>
    <hyperlink ref="I11" r:id="rId9"/>
    <hyperlink ref="H12" r:id="rId10"/>
    <hyperlink ref="I12" r:id="rId11"/>
    <hyperlink ref="H13" r:id="rId12"/>
    <hyperlink ref="I13" r:id="rId13"/>
    <hyperlink ref="H15" r:id="rId14"/>
    <hyperlink ref="I15" r:id="rId15"/>
    <hyperlink ref="H16" r:id="rId16"/>
    <hyperlink ref="I16" r:id="rId17"/>
    <hyperlink ref="H17" r:id="rId18"/>
    <hyperlink ref="I17" r:id="rId19"/>
    <hyperlink ref="I18" r:id="rId20" display="http://www.cifpr.fr/"/>
    <hyperlink ref="I19" r:id="rId21" display="http://www.nflpsy.fr/"/>
    <hyperlink ref="I10" r:id="rId22"/>
    <hyperlink ref="H14" r:id="rId23" display="mailto:h.etienne@orange.fr"/>
    <hyperlink ref="H20" r:id="rId24"/>
    <hyperlink ref="I20" r:id="rId25"/>
    <hyperlink ref="I14" r:id="rId26"/>
    <hyperlink ref="I21" r:id="rId27"/>
    <hyperlink ref="H7" r:id="rId28"/>
    <hyperlink ref="G22" r:id="rId29" display="tel:01 44 82 92 00"/>
    <hyperlink ref="I22" r:id="rId30"/>
    <hyperlink ref="B2" r:id="rId31" display="http://www.ifemdr.fr/wp-content/uploads/2011/09/delphine-pecoul-institut-francais-d-emdr1.jpg"/>
    <hyperlink ref="H6" r:id="rId32"/>
    <hyperlink ref="I6" r:id="rId33"/>
    <hyperlink ref="I8" r:id="rId34"/>
    <hyperlink ref="I7" r:id="rId35"/>
    <hyperlink ref="H8" r:id="rId36" display="mailto:contact@gestaltgenesis.fr"/>
    <hyperlink ref="H24" r:id="rId37" display="mailto:contact@ides-asso.fr"/>
    <hyperlink ref="H4" r:id="rId38"/>
    <hyperlink ref="I4" r:id="rId39"/>
    <hyperlink ref="I25" r:id="rId40"/>
    <hyperlink ref="H2" r:id="rId41"/>
    <hyperlink ref="H25" r:id="rId42"/>
  </hyperlinks>
  <pageMargins left="0.7" right="0.7" top="0.75" bottom="0.75" header="0.3" footer="0.3"/>
  <pageSetup paperSize="9" orientation="portrait" horizontalDpi="4294967293" verticalDpi="4294967293" r:id="rId4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"/>
  <sheetViews>
    <sheetView topLeftCell="E1" workbookViewId="0">
      <selection activeCell="M2" sqref="M2:M7"/>
    </sheetView>
  </sheetViews>
  <sheetFormatPr baseColWidth="10" defaultRowHeight="18.75"/>
  <cols>
    <col min="1" max="2" width="11.19921875" style="3"/>
    <col min="3" max="3" width="17.19921875" style="4" customWidth="1"/>
    <col min="4" max="4" width="14.59765625" style="3" customWidth="1"/>
    <col min="5" max="5" width="13.19921875" style="3" customWidth="1"/>
    <col min="6" max="6" width="16.09765625" style="3" customWidth="1"/>
    <col min="7" max="7" width="11.19921875" style="3"/>
    <col min="8" max="8" width="17.09765625" style="3" customWidth="1"/>
    <col min="9" max="9" width="6.69921875" style="3" customWidth="1"/>
    <col min="10" max="16384" width="11.19921875" style="3"/>
  </cols>
  <sheetData>
    <row r="1" spans="1:19" s="28" customFormat="1" ht="12">
      <c r="A1" s="27" t="s">
        <v>1</v>
      </c>
      <c r="B1" s="27" t="s">
        <v>2</v>
      </c>
      <c r="C1" s="27" t="s">
        <v>3</v>
      </c>
      <c r="D1" s="27" t="s">
        <v>4</v>
      </c>
      <c r="E1" s="27" t="s">
        <v>5</v>
      </c>
      <c r="F1" s="27" t="s">
        <v>6</v>
      </c>
      <c r="G1" s="27" t="s">
        <v>7</v>
      </c>
      <c r="H1" s="27" t="s">
        <v>8</v>
      </c>
      <c r="I1" s="27" t="s">
        <v>9</v>
      </c>
      <c r="J1" s="27" t="s">
        <v>10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15</v>
      </c>
      <c r="P1" s="27" t="s">
        <v>16</v>
      </c>
      <c r="Q1" s="27" t="s">
        <v>17</v>
      </c>
    </row>
    <row r="2" spans="1:19" s="73" customFormat="1" ht="16.5" customHeight="1">
      <c r="B2" s="182" t="s">
        <v>101</v>
      </c>
      <c r="C2" s="64" t="s">
        <v>1053</v>
      </c>
      <c r="D2" s="64" t="s">
        <v>450</v>
      </c>
      <c r="E2" s="73" t="s">
        <v>81</v>
      </c>
      <c r="G2" s="66">
        <v>142820978</v>
      </c>
      <c r="H2" s="73" t="s">
        <v>1107</v>
      </c>
      <c r="I2" s="127" t="s">
        <v>82</v>
      </c>
      <c r="J2" s="67" t="s">
        <v>1137</v>
      </c>
      <c r="K2" s="67">
        <v>75010</v>
      </c>
      <c r="L2" s="64" t="s">
        <v>21</v>
      </c>
      <c r="M2" s="73" t="str">
        <f>K2&amp;" "&amp;L2</f>
        <v>75010 Paris</v>
      </c>
    </row>
    <row r="3" spans="1:19" s="73" customFormat="1" ht="20.25" customHeight="1">
      <c r="B3" s="280" t="s">
        <v>104</v>
      </c>
      <c r="C3" s="64" t="s">
        <v>130</v>
      </c>
      <c r="D3" s="64" t="s">
        <v>450</v>
      </c>
      <c r="E3" s="73" t="s">
        <v>1058</v>
      </c>
      <c r="F3" s="66">
        <v>626025136</v>
      </c>
      <c r="G3" s="66">
        <v>140869610</v>
      </c>
      <c r="H3" s="72" t="s">
        <v>132</v>
      </c>
      <c r="I3" s="68" t="s">
        <v>974</v>
      </c>
      <c r="J3" s="67" t="s">
        <v>83</v>
      </c>
      <c r="K3" s="67">
        <v>75004</v>
      </c>
      <c r="L3" s="64" t="s">
        <v>21</v>
      </c>
      <c r="M3" s="73" t="str">
        <f t="shared" ref="M3:M7" si="0">K3&amp;" "&amp;L3</f>
        <v>75004 Paris</v>
      </c>
    </row>
    <row r="4" spans="1:19" s="73" customFormat="1" ht="17.25" customHeight="1">
      <c r="B4" s="64" t="s">
        <v>103</v>
      </c>
      <c r="C4" s="64" t="s">
        <v>1055</v>
      </c>
      <c r="D4" s="64" t="s">
        <v>1054</v>
      </c>
      <c r="E4" s="73" t="s">
        <v>84</v>
      </c>
      <c r="G4" s="66">
        <v>148448975</v>
      </c>
      <c r="H4" s="68" t="s">
        <v>1108</v>
      </c>
      <c r="I4" s="127" t="s">
        <v>85</v>
      </c>
      <c r="J4" s="67" t="s">
        <v>86</v>
      </c>
      <c r="K4" s="67">
        <v>93500</v>
      </c>
      <c r="L4" s="64" t="s">
        <v>21</v>
      </c>
      <c r="M4" s="73" t="str">
        <f t="shared" si="0"/>
        <v>93500 Paris</v>
      </c>
    </row>
    <row r="5" spans="1:19" s="73" customFormat="1" ht="26.25" customHeight="1">
      <c r="B5" s="64" t="s">
        <v>105</v>
      </c>
      <c r="C5" s="64" t="s">
        <v>1056</v>
      </c>
      <c r="D5" s="64" t="s">
        <v>450</v>
      </c>
      <c r="E5" s="306" t="s">
        <v>394</v>
      </c>
      <c r="G5" s="76" t="s">
        <v>93</v>
      </c>
      <c r="H5" s="72" t="s">
        <v>94</v>
      </c>
      <c r="I5" s="72" t="s">
        <v>95</v>
      </c>
      <c r="J5" s="307" t="s">
        <v>96</v>
      </c>
      <c r="K5" s="67">
        <v>75011</v>
      </c>
      <c r="L5" s="64" t="s">
        <v>21</v>
      </c>
      <c r="M5" s="73" t="str">
        <f t="shared" si="0"/>
        <v>75011 Paris</v>
      </c>
    </row>
    <row r="6" spans="1:19" s="73" customFormat="1" ht="26.25" customHeight="1">
      <c r="B6" s="64" t="s">
        <v>102</v>
      </c>
      <c r="C6" s="64" t="s">
        <v>1057</v>
      </c>
      <c r="D6" s="64" t="s">
        <v>450</v>
      </c>
      <c r="E6" s="89" t="s">
        <v>395</v>
      </c>
      <c r="G6" s="76" t="s">
        <v>97</v>
      </c>
      <c r="H6" s="72" t="s">
        <v>99</v>
      </c>
      <c r="I6" s="72" t="s">
        <v>100</v>
      </c>
      <c r="J6" s="307" t="s">
        <v>98</v>
      </c>
      <c r="K6" s="67">
        <v>75008</v>
      </c>
      <c r="L6" s="64" t="s">
        <v>21</v>
      </c>
      <c r="M6" s="73" t="str">
        <f t="shared" si="0"/>
        <v>75008 Paris</v>
      </c>
    </row>
    <row r="7" spans="1:19" s="226" customFormat="1" ht="30.75" customHeight="1">
      <c r="A7" s="257" t="s">
        <v>964</v>
      </c>
      <c r="B7" s="64" t="s">
        <v>869</v>
      </c>
      <c r="C7" s="84" t="s">
        <v>968</v>
      </c>
      <c r="D7" s="84" t="s">
        <v>450</v>
      </c>
      <c r="E7" s="258" t="s">
        <v>969</v>
      </c>
      <c r="F7" s="221"/>
      <c r="G7" s="64" t="s">
        <v>967</v>
      </c>
      <c r="H7" s="68" t="s">
        <v>966</v>
      </c>
      <c r="I7" s="183" t="s">
        <v>963</v>
      </c>
      <c r="J7" s="64" t="s">
        <v>965</v>
      </c>
      <c r="K7" s="221">
        <v>75015</v>
      </c>
      <c r="L7" s="84" t="s">
        <v>21</v>
      </c>
      <c r="M7" s="73" t="str">
        <f t="shared" si="0"/>
        <v>75015 Paris</v>
      </c>
      <c r="N7" s="223"/>
      <c r="O7" s="223"/>
      <c r="P7" s="224"/>
      <c r="Q7" s="223"/>
      <c r="R7" s="223"/>
      <c r="S7" s="225"/>
    </row>
    <row r="9" spans="1:19" s="28" customFormat="1" ht="12">
      <c r="D9" s="28" t="s">
        <v>106</v>
      </c>
    </row>
  </sheetData>
  <hyperlinks>
    <hyperlink ref="H7" r:id="rId1"/>
    <hyperlink ref="I7" r:id="rId2"/>
    <hyperlink ref="I2" r:id="rId3"/>
    <hyperlink ref="I3" r:id="rId4"/>
    <hyperlink ref="I4" r:id="rId5"/>
    <hyperlink ref="H5" r:id="rId6"/>
    <hyperlink ref="I5" r:id="rId7"/>
    <hyperlink ref="H6" r:id="rId8"/>
    <hyperlink ref="I6" r:id="rId9"/>
    <hyperlink ref="H3" r:id="rId10"/>
    <hyperlink ref="H4" r:id="rId11"/>
  </hyperlinks>
  <pageMargins left="0.7" right="0.7" top="0.75" bottom="0.75" header="0.3" footer="0.3"/>
  <pageSetup paperSize="9" orientation="portrait" horizontalDpi="4294967293" verticalDpi="4294967293" r:id="rId1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topLeftCell="E1" zoomScale="75" zoomScaleNormal="75" workbookViewId="0">
      <selection activeCell="L3" sqref="L3:L19"/>
    </sheetView>
  </sheetViews>
  <sheetFormatPr baseColWidth="10" defaultColWidth="10.69921875" defaultRowHeight="12"/>
  <cols>
    <col min="1" max="1" width="14.3984375" style="324" customWidth="1"/>
    <col min="2" max="3" width="10.69921875" style="324"/>
    <col min="4" max="4" width="24.69921875" style="324" customWidth="1"/>
    <col min="5" max="5" width="21.69921875" style="324" customWidth="1"/>
    <col min="6" max="6" width="13.796875" style="324" customWidth="1"/>
    <col min="7" max="7" width="21.19921875" style="324" customWidth="1"/>
    <col min="8" max="8" width="25.59765625" style="324" customWidth="1"/>
    <col min="9" max="9" width="23.69921875" style="324" customWidth="1"/>
    <col min="10" max="16384" width="10.69921875" style="324"/>
  </cols>
  <sheetData>
    <row r="1" spans="1:18" ht="17.25" customHeight="1">
      <c r="A1" s="5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15</v>
      </c>
      <c r="Q1" s="27" t="s">
        <v>16</v>
      </c>
      <c r="R1" s="27" t="s">
        <v>17</v>
      </c>
    </row>
    <row r="2" spans="1:18" s="325" customFormat="1" ht="24.75" customHeight="1">
      <c r="A2" s="371" t="s">
        <v>1042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8" s="331" customFormat="1" ht="48">
      <c r="A3" s="326" t="s">
        <v>473</v>
      </c>
      <c r="B3" s="327"/>
      <c r="C3" s="327"/>
      <c r="D3" s="328" t="s">
        <v>1046</v>
      </c>
      <c r="E3" s="326"/>
      <c r="F3" s="329" t="s">
        <v>360</v>
      </c>
      <c r="G3" s="330" t="s">
        <v>33</v>
      </c>
      <c r="H3" s="330" t="s">
        <v>359</v>
      </c>
      <c r="I3" s="331" t="s">
        <v>34</v>
      </c>
      <c r="J3" s="331">
        <v>95000</v>
      </c>
      <c r="K3" s="331" t="s">
        <v>35</v>
      </c>
      <c r="L3" s="326" t="str">
        <f>J3&amp;" "&amp;K3</f>
        <v>95000 Cergy pontoise</v>
      </c>
    </row>
    <row r="4" spans="1:18" s="331" customFormat="1" ht="24">
      <c r="A4" s="331" t="s">
        <v>473</v>
      </c>
      <c r="B4" s="332" t="s">
        <v>107</v>
      </c>
      <c r="C4" s="332" t="s">
        <v>361</v>
      </c>
      <c r="D4" s="326" t="s">
        <v>1047</v>
      </c>
      <c r="E4" s="333">
        <v>612931836</v>
      </c>
      <c r="F4" s="333">
        <v>148834791</v>
      </c>
      <c r="G4" s="330" t="s">
        <v>36</v>
      </c>
      <c r="H4" s="330" t="s">
        <v>37</v>
      </c>
      <c r="I4" s="334" t="s">
        <v>362</v>
      </c>
      <c r="J4" s="331">
        <v>94340</v>
      </c>
      <c r="K4" s="331" t="s">
        <v>38</v>
      </c>
      <c r="L4" s="326" t="str">
        <f t="shared" ref="L4:L19" si="0">J4&amp;" "&amp;K4</f>
        <v>94340 Joinville le pont</v>
      </c>
    </row>
    <row r="5" spans="1:18" s="331" customFormat="1" ht="32.25" customHeight="1">
      <c r="A5" s="331" t="s">
        <v>473</v>
      </c>
      <c r="B5" s="327"/>
      <c r="C5" s="327"/>
      <c r="D5" s="328" t="s">
        <v>1048</v>
      </c>
      <c r="E5" s="333" t="s">
        <v>358</v>
      </c>
      <c r="G5" s="330" t="s">
        <v>32</v>
      </c>
      <c r="H5" s="330" t="s">
        <v>39</v>
      </c>
      <c r="I5" s="331" t="s">
        <v>40</v>
      </c>
      <c r="J5" s="331">
        <v>75012</v>
      </c>
      <c r="K5" s="331" t="s">
        <v>21</v>
      </c>
      <c r="L5" s="326" t="str">
        <f t="shared" si="0"/>
        <v>75012 Paris</v>
      </c>
    </row>
    <row r="6" spans="1:18" s="331" customFormat="1" ht="18" customHeight="1">
      <c r="A6" s="335" t="s">
        <v>473</v>
      </c>
      <c r="B6" s="327" t="s">
        <v>366</v>
      </c>
      <c r="C6" s="327" t="s">
        <v>367</v>
      </c>
      <c r="D6" s="334" t="s">
        <v>1049</v>
      </c>
      <c r="E6" s="331" t="s">
        <v>368</v>
      </c>
      <c r="G6" s="336" t="s">
        <v>365</v>
      </c>
      <c r="H6" s="336" t="s">
        <v>364</v>
      </c>
      <c r="I6" s="331" t="s">
        <v>363</v>
      </c>
      <c r="J6" s="331">
        <v>78400</v>
      </c>
      <c r="K6" s="331" t="s">
        <v>283</v>
      </c>
      <c r="L6" s="326" t="str">
        <f t="shared" si="0"/>
        <v>78400 Chatou</v>
      </c>
    </row>
    <row r="7" spans="1:18" s="331" customFormat="1" ht="18" customHeight="1">
      <c r="A7" s="335" t="s">
        <v>473</v>
      </c>
      <c r="B7" s="327"/>
      <c r="C7" s="327"/>
      <c r="D7" s="326" t="s">
        <v>369</v>
      </c>
      <c r="H7" s="336" t="s">
        <v>371</v>
      </c>
      <c r="I7" s="337" t="s">
        <v>370</v>
      </c>
      <c r="J7" s="331">
        <v>75004</v>
      </c>
      <c r="K7" s="331" t="s">
        <v>21</v>
      </c>
      <c r="L7" s="326" t="str">
        <f t="shared" si="0"/>
        <v>75004 Paris</v>
      </c>
    </row>
    <row r="8" spans="1:18" s="335" customFormat="1" ht="23.25" customHeight="1">
      <c r="A8" s="335" t="s">
        <v>473</v>
      </c>
      <c r="B8" s="338" t="s">
        <v>466</v>
      </c>
      <c r="C8" s="339" t="s">
        <v>467</v>
      </c>
      <c r="D8" s="340" t="s">
        <v>468</v>
      </c>
      <c r="E8" s="338" t="s">
        <v>469</v>
      </c>
      <c r="F8" s="338" t="s">
        <v>470</v>
      </c>
      <c r="G8" s="341" t="s">
        <v>491</v>
      </c>
      <c r="H8" s="342" t="s">
        <v>471</v>
      </c>
      <c r="I8" s="338" t="s">
        <v>472</v>
      </c>
      <c r="J8" s="338">
        <v>75019</v>
      </c>
      <c r="K8" s="338" t="s">
        <v>21</v>
      </c>
      <c r="L8" s="326" t="str">
        <f t="shared" si="0"/>
        <v>75019 Paris</v>
      </c>
      <c r="M8" s="343"/>
      <c r="N8" s="344"/>
      <c r="O8" s="343" t="s">
        <v>129</v>
      </c>
      <c r="P8" s="343"/>
      <c r="Q8" s="345"/>
    </row>
    <row r="9" spans="1:18" s="335" customFormat="1" ht="20.25" customHeight="1">
      <c r="A9" s="335" t="s">
        <v>473</v>
      </c>
      <c r="B9" s="338"/>
      <c r="C9" s="339"/>
      <c r="D9" s="340"/>
      <c r="E9" s="338"/>
      <c r="F9" s="338"/>
      <c r="G9" s="341" t="s">
        <v>492</v>
      </c>
      <c r="H9" s="342"/>
      <c r="I9" s="338"/>
      <c r="J9" s="338"/>
      <c r="K9" s="338"/>
      <c r="L9" s="326" t="str">
        <f t="shared" si="0"/>
        <v xml:space="preserve"> </v>
      </c>
      <c r="M9" s="343"/>
      <c r="N9" s="344"/>
      <c r="O9" s="343"/>
      <c r="P9" s="343"/>
      <c r="Q9" s="345"/>
    </row>
    <row r="10" spans="1:18" s="335" customFormat="1" ht="22.5" customHeight="1">
      <c r="A10" s="335" t="s">
        <v>473</v>
      </c>
      <c r="B10" s="338" t="s">
        <v>482</v>
      </c>
      <c r="C10" s="339" t="s">
        <v>483</v>
      </c>
      <c r="D10" s="339" t="s">
        <v>484</v>
      </c>
      <c r="E10" s="338" t="s">
        <v>485</v>
      </c>
      <c r="F10" s="338" t="s">
        <v>486</v>
      </c>
      <c r="G10" s="342" t="s">
        <v>487</v>
      </c>
      <c r="H10" s="342" t="s">
        <v>488</v>
      </c>
      <c r="I10" s="338" t="s">
        <v>489</v>
      </c>
      <c r="J10" s="338">
        <v>92100</v>
      </c>
      <c r="K10" s="338" t="s">
        <v>490</v>
      </c>
      <c r="L10" s="326" t="str">
        <f t="shared" si="0"/>
        <v>92100 Boulogne Billancourt</v>
      </c>
      <c r="M10" s="343"/>
      <c r="N10" s="344"/>
      <c r="O10" s="343" t="s">
        <v>129</v>
      </c>
      <c r="P10" s="343"/>
      <c r="Q10" s="345"/>
    </row>
    <row r="11" spans="1:18" s="331" customFormat="1" ht="33" customHeight="1">
      <c r="A11" s="334" t="s">
        <v>372</v>
      </c>
      <c r="D11" s="326" t="s">
        <v>376</v>
      </c>
      <c r="E11" s="334" t="s">
        <v>375</v>
      </c>
      <c r="F11" s="326"/>
      <c r="G11" s="330" t="s">
        <v>87</v>
      </c>
      <c r="H11" s="330" t="s">
        <v>88</v>
      </c>
      <c r="I11" s="331" t="s">
        <v>89</v>
      </c>
      <c r="J11" s="331">
        <v>75012</v>
      </c>
      <c r="K11" s="338" t="s">
        <v>21</v>
      </c>
      <c r="L11" s="326" t="str">
        <f t="shared" si="0"/>
        <v>75012 Paris</v>
      </c>
    </row>
    <row r="12" spans="1:18" s="331" customFormat="1" ht="39" customHeight="1">
      <c r="B12" s="346" t="s">
        <v>373</v>
      </c>
      <c r="C12" s="346" t="s">
        <v>374</v>
      </c>
      <c r="D12" s="328" t="s">
        <v>1043</v>
      </c>
      <c r="F12" s="347"/>
      <c r="G12" s="330" t="s">
        <v>90</v>
      </c>
      <c r="H12" s="330" t="s">
        <v>91</v>
      </c>
      <c r="I12" s="331" t="s">
        <v>92</v>
      </c>
      <c r="J12" s="331">
        <v>75017</v>
      </c>
      <c r="K12" s="338" t="s">
        <v>21</v>
      </c>
      <c r="L12" s="326" t="str">
        <f t="shared" si="0"/>
        <v>75017 Paris</v>
      </c>
    </row>
    <row r="13" spans="1:18" s="335" customFormat="1" ht="18.75" customHeight="1">
      <c r="A13" s="335" t="s">
        <v>377</v>
      </c>
      <c r="B13" s="339" t="s">
        <v>378</v>
      </c>
      <c r="C13" s="339" t="s">
        <v>379</v>
      </c>
      <c r="D13" s="348" t="s">
        <v>385</v>
      </c>
      <c r="E13" s="349" t="s">
        <v>381</v>
      </c>
      <c r="F13" s="333" t="s">
        <v>380</v>
      </c>
      <c r="G13" s="350" t="s">
        <v>1109</v>
      </c>
      <c r="H13" s="342" t="s">
        <v>383</v>
      </c>
      <c r="I13" s="351" t="s">
        <v>382</v>
      </c>
      <c r="J13" s="352">
        <v>75015</v>
      </c>
      <c r="K13" s="338" t="s">
        <v>21</v>
      </c>
      <c r="L13" s="326" t="str">
        <f t="shared" si="0"/>
        <v>75015 Paris</v>
      </c>
      <c r="M13" s="343"/>
      <c r="N13" s="343"/>
      <c r="O13" s="344"/>
      <c r="P13" s="343"/>
      <c r="Q13" s="343"/>
      <c r="R13" s="345"/>
    </row>
    <row r="14" spans="1:18" s="335" customFormat="1" ht="30" customHeight="1">
      <c r="B14" s="346" t="s">
        <v>386</v>
      </c>
      <c r="C14" s="339" t="s">
        <v>387</v>
      </c>
      <c r="D14" s="348" t="s">
        <v>1044</v>
      </c>
      <c r="E14" s="353" t="s">
        <v>396</v>
      </c>
      <c r="F14" s="329" t="s">
        <v>397</v>
      </c>
      <c r="G14" s="354"/>
      <c r="H14" s="342" t="s">
        <v>384</v>
      </c>
      <c r="I14" s="351"/>
      <c r="J14" s="352"/>
      <c r="K14" s="338"/>
      <c r="L14" s="326" t="str">
        <f t="shared" si="0"/>
        <v xml:space="preserve"> </v>
      </c>
      <c r="M14" s="343"/>
      <c r="N14" s="343"/>
      <c r="O14" s="344"/>
      <c r="P14" s="343"/>
      <c r="Q14" s="343"/>
      <c r="R14" s="345"/>
    </row>
    <row r="15" spans="1:18" s="335" customFormat="1" ht="20.25" customHeight="1">
      <c r="A15" s="335" t="s">
        <v>1052</v>
      </c>
      <c r="B15" s="338" t="s">
        <v>128</v>
      </c>
      <c r="C15" s="338" t="s">
        <v>128</v>
      </c>
      <c r="D15" s="348" t="s">
        <v>255</v>
      </c>
      <c r="E15" s="338" t="s">
        <v>128</v>
      </c>
      <c r="F15" s="338" t="s">
        <v>256</v>
      </c>
      <c r="G15" s="342" t="s">
        <v>493</v>
      </c>
      <c r="H15" s="355" t="s">
        <v>410</v>
      </c>
      <c r="I15" s="338" t="s">
        <v>257</v>
      </c>
      <c r="J15" s="338">
        <v>75001</v>
      </c>
      <c r="K15" s="338" t="s">
        <v>21</v>
      </c>
      <c r="L15" s="326" t="str">
        <f t="shared" si="0"/>
        <v>75001 Paris</v>
      </c>
      <c r="M15" s="343"/>
      <c r="N15" s="344"/>
      <c r="O15" s="343" t="s">
        <v>129</v>
      </c>
      <c r="P15" s="343"/>
      <c r="Q15" s="345"/>
    </row>
    <row r="16" spans="1:18" s="335" customFormat="1" ht="33" customHeight="1">
      <c r="A16" s="335" t="s">
        <v>1052</v>
      </c>
      <c r="B16" s="338"/>
      <c r="C16" s="338" t="s">
        <v>128</v>
      </c>
      <c r="D16" s="348" t="s">
        <v>1051</v>
      </c>
      <c r="E16" s="338" t="s">
        <v>128</v>
      </c>
      <c r="F16" s="338" t="s">
        <v>113</v>
      </c>
      <c r="G16" s="354"/>
      <c r="H16" s="342" t="s">
        <v>112</v>
      </c>
      <c r="I16" s="339" t="s">
        <v>166</v>
      </c>
      <c r="J16" s="338">
        <v>75011</v>
      </c>
      <c r="K16" s="339" t="s">
        <v>167</v>
      </c>
      <c r="L16" s="326" t="str">
        <f t="shared" si="0"/>
        <v xml:space="preserve">75011 Paris </v>
      </c>
      <c r="M16" s="343"/>
      <c r="N16" s="344"/>
      <c r="O16" s="343" t="s">
        <v>129</v>
      </c>
      <c r="P16" s="343"/>
      <c r="Q16" s="345"/>
    </row>
    <row r="17" spans="1:17" s="356" customFormat="1" ht="39" customHeight="1">
      <c r="B17" s="357" t="s">
        <v>659</v>
      </c>
      <c r="C17" s="357" t="s">
        <v>660</v>
      </c>
      <c r="D17" s="358" t="s">
        <v>1050</v>
      </c>
      <c r="E17" s="358"/>
      <c r="F17" s="357" t="s">
        <v>128</v>
      </c>
      <c r="G17" s="359" t="s">
        <v>128</v>
      </c>
      <c r="H17" s="360" t="s">
        <v>661</v>
      </c>
      <c r="I17" s="357" t="s">
        <v>662</v>
      </c>
      <c r="J17" s="357">
        <v>91600</v>
      </c>
      <c r="K17" s="357" t="s">
        <v>663</v>
      </c>
      <c r="L17" s="326" t="str">
        <f t="shared" si="0"/>
        <v>91600 SAVIGNY SUR ORGE</v>
      </c>
      <c r="M17" s="361"/>
      <c r="N17" s="362"/>
      <c r="O17" s="361" t="s">
        <v>129</v>
      </c>
      <c r="P17" s="361"/>
      <c r="Q17" s="363"/>
    </row>
    <row r="18" spans="1:17" s="335" customFormat="1" ht="18.75" customHeight="1">
      <c r="A18" s="335" t="s">
        <v>140</v>
      </c>
      <c r="B18" s="339"/>
      <c r="C18" s="339" t="s">
        <v>128</v>
      </c>
      <c r="D18" s="348" t="s">
        <v>141</v>
      </c>
      <c r="E18" s="338" t="s">
        <v>128</v>
      </c>
      <c r="F18" s="364" t="s">
        <v>388</v>
      </c>
      <c r="G18" s="342" t="s">
        <v>142</v>
      </c>
      <c r="H18" s="342" t="s">
        <v>143</v>
      </c>
      <c r="I18" s="331" t="s">
        <v>389</v>
      </c>
      <c r="J18" s="352">
        <v>75010</v>
      </c>
      <c r="K18" s="338" t="s">
        <v>21</v>
      </c>
      <c r="L18" s="326" t="str">
        <f t="shared" si="0"/>
        <v>75010 Paris</v>
      </c>
      <c r="M18" s="343"/>
      <c r="N18" s="344"/>
      <c r="O18" s="343"/>
      <c r="P18" s="343"/>
      <c r="Q18" s="345"/>
    </row>
    <row r="19" spans="1:17" s="331" customFormat="1" ht="24">
      <c r="A19" s="335" t="s">
        <v>140</v>
      </c>
      <c r="B19" s="331" t="s">
        <v>498</v>
      </c>
      <c r="C19" s="331" t="s">
        <v>499</v>
      </c>
      <c r="D19" s="334" t="s">
        <v>1045</v>
      </c>
      <c r="F19" s="333" t="s">
        <v>497</v>
      </c>
      <c r="H19" s="365" t="s">
        <v>495</v>
      </c>
      <c r="I19" s="366" t="s">
        <v>1129</v>
      </c>
      <c r="J19" s="367">
        <v>93177</v>
      </c>
      <c r="K19" s="331" t="s">
        <v>496</v>
      </c>
      <c r="L19" s="326" t="str">
        <f t="shared" si="0"/>
        <v>93177 Bagnolet</v>
      </c>
    </row>
  </sheetData>
  <mergeCells count="1">
    <mergeCell ref="A2:L2"/>
  </mergeCells>
  <hyperlinks>
    <hyperlink ref="G11" r:id="rId1"/>
    <hyperlink ref="H11" r:id="rId2"/>
    <hyperlink ref="G12" r:id="rId3"/>
    <hyperlink ref="H12" r:id="rId4"/>
    <hyperlink ref="H18" r:id="rId5"/>
    <hyperlink ref="G18" r:id="rId6"/>
    <hyperlink ref="H13" r:id="rId7"/>
    <hyperlink ref="H14" r:id="rId8"/>
    <hyperlink ref="H19" r:id="rId9"/>
    <hyperlink ref="G3" r:id="rId10"/>
    <hyperlink ref="H5" r:id="rId11"/>
    <hyperlink ref="H4" r:id="rId12"/>
    <hyperlink ref="G4" r:id="rId13"/>
    <hyperlink ref="H6" r:id="rId14"/>
    <hyperlink ref="G6" r:id="rId15"/>
    <hyperlink ref="I7" r:id="rId16" display="http://www.isupnat.com/"/>
    <hyperlink ref="H7" r:id="rId17"/>
    <hyperlink ref="H15" r:id="rId18" display="www.i-m-e.fr"/>
    <hyperlink ref="H8" r:id="rId19"/>
    <hyperlink ref="G10" r:id="rId20"/>
    <hyperlink ref="H10" r:id="rId21"/>
    <hyperlink ref="G8" r:id="rId22"/>
    <hyperlink ref="G15" r:id="rId23"/>
    <hyperlink ref="H16" r:id="rId2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"/>
  <sheetViews>
    <sheetView topLeftCell="L1" workbookViewId="0">
      <selection activeCell="M4" sqref="M4"/>
    </sheetView>
  </sheetViews>
  <sheetFormatPr baseColWidth="10" defaultRowHeight="18.75"/>
  <cols>
    <col min="4" max="4" width="10.69921875" customWidth="1"/>
    <col min="5" max="5" width="24.3984375" customWidth="1"/>
    <col min="7" max="7" width="16.19921875" style="147" customWidth="1"/>
    <col min="8" max="8" width="15.3984375" style="147" customWidth="1"/>
    <col min="9" max="9" width="15.69921875" customWidth="1"/>
  </cols>
  <sheetData>
    <row r="1" spans="1:19" s="34" customFormat="1" ht="17.25" customHeight="1">
      <c r="A1" s="58" t="s">
        <v>0</v>
      </c>
      <c r="B1" s="27" t="s">
        <v>1</v>
      </c>
      <c r="C1" s="27" t="s">
        <v>2</v>
      </c>
      <c r="D1" s="27"/>
      <c r="E1" s="27" t="s">
        <v>3</v>
      </c>
      <c r="F1" s="27" t="s">
        <v>4</v>
      </c>
      <c r="G1" s="27" t="s">
        <v>5</v>
      </c>
      <c r="H1" s="99" t="s">
        <v>6</v>
      </c>
      <c r="I1" s="99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</row>
    <row r="2" spans="1:19" s="64" customFormat="1" ht="25.5" customHeight="1">
      <c r="A2" s="91" t="s">
        <v>454</v>
      </c>
      <c r="B2" s="64" t="s">
        <v>723</v>
      </c>
      <c r="C2" s="64" t="s">
        <v>724</v>
      </c>
      <c r="E2" s="146" t="s">
        <v>706</v>
      </c>
      <c r="F2" s="144" t="s">
        <v>675</v>
      </c>
      <c r="G2" s="144" t="s">
        <v>673</v>
      </c>
      <c r="H2" s="145" t="s">
        <v>41</v>
      </c>
      <c r="I2" s="146" t="s">
        <v>679</v>
      </c>
      <c r="J2" s="144" t="s">
        <v>669</v>
      </c>
      <c r="K2" s="144">
        <v>75010</v>
      </c>
      <c r="L2" s="66" t="s">
        <v>110</v>
      </c>
      <c r="M2" s="64" t="str">
        <f>K2&amp;" "&amp;L2</f>
        <v>75010 PARIS</v>
      </c>
    </row>
    <row r="3" spans="1:19" s="161" customFormat="1" ht="37.5" customHeight="1">
      <c r="A3" s="91" t="s">
        <v>454</v>
      </c>
      <c r="B3" s="160" t="s">
        <v>716</v>
      </c>
      <c r="C3" s="161" t="s">
        <v>717</v>
      </c>
      <c r="E3" s="162" t="s">
        <v>722</v>
      </c>
      <c r="F3" s="161" t="s">
        <v>721</v>
      </c>
      <c r="G3" s="163" t="s">
        <v>720</v>
      </c>
      <c r="H3" s="68" t="s">
        <v>42</v>
      </c>
      <c r="I3" s="132" t="s">
        <v>718</v>
      </c>
      <c r="J3" s="161" t="s">
        <v>719</v>
      </c>
      <c r="K3" s="79">
        <v>75012</v>
      </c>
      <c r="L3" s="79" t="s">
        <v>21</v>
      </c>
      <c r="M3" s="64" t="str">
        <f t="shared" ref="M3:M5" si="0">K3&amp;" "&amp;L3</f>
        <v>75012 Paris</v>
      </c>
    </row>
    <row r="4" spans="1:19" s="78" customFormat="1" ht="27" customHeight="1">
      <c r="A4" s="91" t="s">
        <v>454</v>
      </c>
      <c r="B4" s="85" t="s">
        <v>455</v>
      </c>
      <c r="C4" s="85" t="s">
        <v>456</v>
      </c>
      <c r="D4" s="85"/>
      <c r="E4" s="85" t="s">
        <v>904</v>
      </c>
      <c r="F4" s="168" t="s">
        <v>457</v>
      </c>
      <c r="G4" s="79" t="s">
        <v>919</v>
      </c>
      <c r="H4" s="92" t="s">
        <v>458</v>
      </c>
      <c r="I4" s="92" t="s">
        <v>459</v>
      </c>
      <c r="J4" s="85" t="s">
        <v>460</v>
      </c>
      <c r="K4" s="79">
        <v>75016</v>
      </c>
      <c r="L4" s="79" t="s">
        <v>21</v>
      </c>
      <c r="M4" s="64" t="str">
        <f t="shared" si="0"/>
        <v>75016 Paris</v>
      </c>
    </row>
    <row r="5" spans="1:19" s="161" customFormat="1" ht="24" customHeight="1">
      <c r="A5" s="91" t="s">
        <v>454</v>
      </c>
      <c r="B5" s="64" t="s">
        <v>910</v>
      </c>
      <c r="C5" s="161" t="s">
        <v>911</v>
      </c>
      <c r="D5" s="161" t="s">
        <v>912</v>
      </c>
      <c r="E5" s="162" t="s">
        <v>905</v>
      </c>
      <c r="F5" s="163"/>
      <c r="G5" s="66" t="s">
        <v>909</v>
      </c>
      <c r="H5" s="72" t="s">
        <v>43</v>
      </c>
      <c r="I5" s="71" t="s">
        <v>906</v>
      </c>
      <c r="J5" s="64" t="s">
        <v>907</v>
      </c>
      <c r="K5" s="79">
        <v>91250</v>
      </c>
      <c r="L5" s="79" t="s">
        <v>908</v>
      </c>
      <c r="M5" s="64" t="str">
        <f t="shared" si="0"/>
        <v>91250 Saintry-sur-Seine</v>
      </c>
    </row>
    <row r="6" spans="1:19">
      <c r="B6" s="156"/>
    </row>
  </sheetData>
  <hyperlinks>
    <hyperlink ref="H2" r:id="rId1"/>
    <hyperlink ref="H3" r:id="rId2"/>
    <hyperlink ref="I3" r:id="rId3"/>
    <hyperlink ref="I4" r:id="rId4"/>
    <hyperlink ref="H4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1"/>
  <sheetViews>
    <sheetView topLeftCell="H79" workbookViewId="0">
      <selection activeCell="J79" sqref="J79:J84"/>
    </sheetView>
  </sheetViews>
  <sheetFormatPr baseColWidth="10" defaultRowHeight="12"/>
  <cols>
    <col min="1" max="1" width="20.19921875" style="34" customWidth="1"/>
    <col min="2" max="2" width="11.19921875" style="45" customWidth="1"/>
    <col min="3" max="3" width="14.296875" style="45" customWidth="1"/>
    <col min="4" max="4" width="23.8984375" style="45" customWidth="1"/>
    <col min="5" max="5" width="27.8984375" style="34" customWidth="1"/>
    <col min="6" max="6" width="16.19921875" style="34" customWidth="1"/>
    <col min="7" max="7" width="16.19921875" style="37" customWidth="1"/>
    <col min="8" max="8" width="24.19921875" style="45" customWidth="1"/>
    <col min="9" max="9" width="30" style="45" customWidth="1"/>
    <col min="10" max="10" width="22.8984375" style="45" customWidth="1"/>
    <col min="11" max="11" width="19.69921875" style="34" customWidth="1"/>
    <col min="12" max="12" width="13.09765625" style="45" customWidth="1"/>
    <col min="13" max="16384" width="11.19921875" style="34"/>
  </cols>
  <sheetData>
    <row r="1" spans="1:12" ht="16.5" customHeight="1">
      <c r="A1" s="58" t="s">
        <v>0</v>
      </c>
      <c r="B1" s="99" t="s">
        <v>1</v>
      </c>
      <c r="C1" s="99" t="s">
        <v>2</v>
      </c>
      <c r="D1" s="27" t="s">
        <v>3</v>
      </c>
      <c r="E1" s="27" t="s">
        <v>4</v>
      </c>
      <c r="F1" s="27" t="s">
        <v>5</v>
      </c>
      <c r="G1" s="99" t="s">
        <v>6</v>
      </c>
      <c r="H1" s="99" t="s">
        <v>7</v>
      </c>
      <c r="I1" s="99" t="s">
        <v>8</v>
      </c>
      <c r="J1" s="27" t="s">
        <v>9</v>
      </c>
      <c r="K1" s="27" t="s">
        <v>10</v>
      </c>
    </row>
    <row r="2" spans="1:12" s="246" customFormat="1" ht="33.75" customHeight="1">
      <c r="A2" s="245" t="s">
        <v>944</v>
      </c>
      <c r="B2" s="245"/>
      <c r="C2" s="245"/>
      <c r="D2" s="244" t="s">
        <v>931</v>
      </c>
      <c r="E2" s="244"/>
      <c r="F2" s="245"/>
      <c r="G2" s="245"/>
      <c r="H2" s="263" t="s">
        <v>935</v>
      </c>
      <c r="I2" s="264" t="s">
        <v>936</v>
      </c>
      <c r="J2" s="245"/>
      <c r="K2" s="245"/>
      <c r="L2" s="247"/>
    </row>
    <row r="3" spans="1:12" ht="23.25" customHeight="1">
      <c r="D3" s="232"/>
    </row>
    <row r="4" spans="1:12" ht="23.25" customHeight="1">
      <c r="A4" s="372" t="s">
        <v>913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</row>
    <row r="5" spans="1:12" s="64" customFormat="1" ht="23.25" customHeight="1">
      <c r="A5" s="75" t="s">
        <v>933</v>
      </c>
      <c r="B5" s="109"/>
      <c r="C5" s="108"/>
      <c r="D5" s="109"/>
      <c r="E5" s="75" t="s">
        <v>915</v>
      </c>
      <c r="F5" s="109"/>
      <c r="G5" s="76" t="s">
        <v>918</v>
      </c>
      <c r="H5" s="68" t="s">
        <v>917</v>
      </c>
      <c r="I5" s="170" t="s">
        <v>914</v>
      </c>
      <c r="J5" s="182" t="s">
        <v>916</v>
      </c>
      <c r="K5" s="66">
        <v>92100</v>
      </c>
      <c r="L5" s="67" t="s">
        <v>490</v>
      </c>
    </row>
    <row r="6" spans="1:12" s="64" customFormat="1" ht="23.25" customHeight="1" thickBot="1">
      <c r="A6" s="67" t="s">
        <v>922</v>
      </c>
      <c r="B6" s="237" t="s">
        <v>505</v>
      </c>
      <c r="C6" s="67" t="s">
        <v>925</v>
      </c>
      <c r="D6" s="67" t="s">
        <v>926</v>
      </c>
      <c r="E6" s="75" t="s">
        <v>921</v>
      </c>
      <c r="F6" s="66"/>
      <c r="G6" s="238" t="s">
        <v>928</v>
      </c>
      <c r="H6" s="132" t="s">
        <v>927</v>
      </c>
      <c r="I6" s="132" t="s">
        <v>920</v>
      </c>
      <c r="J6" s="236" t="s">
        <v>923</v>
      </c>
      <c r="K6" s="66">
        <v>78130</v>
      </c>
      <c r="L6" s="67" t="s">
        <v>924</v>
      </c>
    </row>
    <row r="7" spans="1:12" s="43" customFormat="1" ht="42" customHeight="1">
      <c r="A7" s="45" t="s">
        <v>932</v>
      </c>
      <c r="B7" s="240" t="s">
        <v>937</v>
      </c>
      <c r="C7" s="45" t="s">
        <v>938</v>
      </c>
      <c r="D7" s="45" t="s">
        <v>939</v>
      </c>
      <c r="E7" s="232" t="s">
        <v>940</v>
      </c>
      <c r="F7" s="37"/>
      <c r="G7" s="265" t="s">
        <v>941</v>
      </c>
      <c r="H7" s="266" t="s">
        <v>942</v>
      </c>
      <c r="I7" s="61" t="s">
        <v>934</v>
      </c>
      <c r="J7" s="241" t="s">
        <v>943</v>
      </c>
      <c r="K7" s="267">
        <v>75634</v>
      </c>
      <c r="L7" s="45" t="s">
        <v>930</v>
      </c>
    </row>
    <row r="8" spans="1:12" s="155" customFormat="1" ht="22.5" customHeight="1">
      <c r="A8" s="243"/>
      <c r="B8" s="243"/>
      <c r="C8" s="243"/>
      <c r="D8" s="243"/>
      <c r="E8" s="244"/>
      <c r="F8" s="243"/>
      <c r="G8" s="243"/>
      <c r="H8" s="68" t="s">
        <v>981</v>
      </c>
      <c r="I8" s="243"/>
      <c r="J8" s="243"/>
      <c r="K8" s="243"/>
      <c r="L8" s="248"/>
    </row>
    <row r="9" spans="1:12" s="155" customFormat="1" ht="43.5" customHeight="1">
      <c r="A9" s="243"/>
      <c r="B9" s="243"/>
      <c r="C9" s="243"/>
      <c r="D9" s="243"/>
      <c r="E9" s="244"/>
      <c r="F9" s="243"/>
      <c r="G9" s="243"/>
      <c r="H9" s="68"/>
      <c r="I9" s="243"/>
      <c r="J9" s="243"/>
      <c r="K9" s="243"/>
      <c r="L9" s="248"/>
    </row>
    <row r="10" spans="1:12" ht="21" customHeight="1">
      <c r="A10" s="372" t="s">
        <v>1060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</row>
    <row r="11" spans="1:12" s="96" customFormat="1" ht="29.25" customHeight="1">
      <c r="A11" s="149" t="s">
        <v>453</v>
      </c>
      <c r="B11" s="105" t="s">
        <v>448</v>
      </c>
      <c r="C11" s="102" t="s">
        <v>449</v>
      </c>
      <c r="D11" s="102" t="s">
        <v>450</v>
      </c>
      <c r="E11" s="231" t="s">
        <v>945</v>
      </c>
      <c r="F11" s="97"/>
      <c r="G11" s="269" t="s">
        <v>534</v>
      </c>
      <c r="H11" s="100" t="s">
        <v>446</v>
      </c>
      <c r="I11" s="42" t="s">
        <v>447</v>
      </c>
      <c r="J11" s="102"/>
      <c r="L11" s="102"/>
    </row>
    <row r="12" spans="1:12" s="96" customFormat="1" ht="19.5" customHeight="1">
      <c r="A12" s="96" t="s">
        <v>453</v>
      </c>
      <c r="B12" s="102"/>
      <c r="C12" s="102"/>
      <c r="D12" s="102"/>
      <c r="E12" s="96" t="s">
        <v>535</v>
      </c>
      <c r="G12" s="98" t="s">
        <v>481</v>
      </c>
      <c r="H12" s="100" t="s">
        <v>479</v>
      </c>
      <c r="I12" s="100" t="s">
        <v>478</v>
      </c>
      <c r="J12" s="102" t="s">
        <v>480</v>
      </c>
      <c r="K12" s="19">
        <v>75005</v>
      </c>
      <c r="L12" s="26" t="s">
        <v>21</v>
      </c>
    </row>
    <row r="13" spans="1:12" ht="25.5" customHeight="1">
      <c r="A13" s="148" t="s">
        <v>1009</v>
      </c>
      <c r="B13" s="34"/>
      <c r="C13" s="34"/>
      <c r="E13" s="279" t="s">
        <v>1004</v>
      </c>
      <c r="G13" s="37" t="s">
        <v>998</v>
      </c>
      <c r="H13" s="282"/>
      <c r="I13" s="278" t="s">
        <v>1026</v>
      </c>
      <c r="J13" s="251" t="s">
        <v>997</v>
      </c>
      <c r="K13" s="37">
        <v>75015</v>
      </c>
      <c r="L13" s="26" t="s">
        <v>21</v>
      </c>
    </row>
    <row r="14" spans="1:12" s="308" customFormat="1" ht="19.5" customHeight="1">
      <c r="A14" s="308" t="s">
        <v>453</v>
      </c>
      <c r="B14" s="289" t="s">
        <v>1072</v>
      </c>
      <c r="C14" s="309" t="s">
        <v>1073</v>
      </c>
      <c r="D14" s="309" t="s">
        <v>450</v>
      </c>
      <c r="E14" s="308" t="s">
        <v>1086</v>
      </c>
      <c r="G14" s="296" t="s">
        <v>1070</v>
      </c>
      <c r="H14" s="310"/>
      <c r="I14" s="310" t="s">
        <v>1071</v>
      </c>
      <c r="J14" s="289" t="s">
        <v>1068</v>
      </c>
      <c r="K14" s="291">
        <v>92000</v>
      </c>
      <c r="L14" s="290" t="s">
        <v>1069</v>
      </c>
    </row>
    <row r="15" spans="1:12" s="314" customFormat="1" ht="28.5" customHeight="1">
      <c r="A15" s="308" t="s">
        <v>453</v>
      </c>
      <c r="B15" s="297" t="s">
        <v>323</v>
      </c>
      <c r="C15" s="315" t="s">
        <v>1077</v>
      </c>
      <c r="D15" s="315" t="s">
        <v>450</v>
      </c>
      <c r="E15" s="314" t="s">
        <v>1087</v>
      </c>
      <c r="G15" s="298" t="s">
        <v>1078</v>
      </c>
      <c r="H15" s="316"/>
      <c r="I15" s="317" t="s">
        <v>1074</v>
      </c>
      <c r="J15" s="299" t="s">
        <v>1075</v>
      </c>
      <c r="K15" s="301">
        <v>95892</v>
      </c>
      <c r="L15" s="302" t="s">
        <v>1076</v>
      </c>
    </row>
    <row r="16" spans="1:12" s="314" customFormat="1" ht="19.5" customHeight="1">
      <c r="A16" s="308" t="s">
        <v>453</v>
      </c>
      <c r="B16" s="289" t="s">
        <v>102</v>
      </c>
      <c r="C16" s="315" t="s">
        <v>1083</v>
      </c>
      <c r="D16" s="315" t="s">
        <v>450</v>
      </c>
      <c r="E16" s="314" t="s">
        <v>1089</v>
      </c>
      <c r="G16" s="298" t="s">
        <v>1080</v>
      </c>
      <c r="H16" s="317" t="s">
        <v>1088</v>
      </c>
      <c r="I16" s="317" t="s">
        <v>1079</v>
      </c>
      <c r="J16" s="299" t="s">
        <v>1081</v>
      </c>
      <c r="K16" s="301">
        <v>92230</v>
      </c>
      <c r="L16" s="302" t="s">
        <v>1082</v>
      </c>
    </row>
    <row r="17" spans="1:13" s="297" customFormat="1" ht="28.5" customHeight="1">
      <c r="A17" s="314" t="s">
        <v>453</v>
      </c>
      <c r="B17" s="297" t="s">
        <v>1094</v>
      </c>
      <c r="C17" s="304" t="s">
        <v>1095</v>
      </c>
      <c r="D17" s="315" t="s">
        <v>450</v>
      </c>
      <c r="E17" s="299" t="s">
        <v>1084</v>
      </c>
      <c r="G17" s="298" t="s">
        <v>1092</v>
      </c>
      <c r="H17" s="68" t="s">
        <v>1091</v>
      </c>
      <c r="I17" s="318" t="s">
        <v>1090</v>
      </c>
      <c r="J17" s="319" t="s">
        <v>1093</v>
      </c>
      <c r="K17" s="298">
        <v>93200</v>
      </c>
      <c r="L17" s="302" t="s">
        <v>1022</v>
      </c>
      <c r="M17" s="301"/>
    </row>
    <row r="18" spans="1:13" s="297" customFormat="1" ht="33.75" customHeight="1">
      <c r="A18" s="314"/>
      <c r="B18" s="297" t="s">
        <v>1098</v>
      </c>
      <c r="C18" s="304" t="s">
        <v>1099</v>
      </c>
      <c r="D18" s="315" t="s">
        <v>450</v>
      </c>
      <c r="E18" s="297" t="s">
        <v>1097</v>
      </c>
      <c r="G18" s="298" t="s">
        <v>1103</v>
      </c>
      <c r="H18" s="68" t="s">
        <v>1100</v>
      </c>
      <c r="I18" s="318" t="s">
        <v>1096</v>
      </c>
      <c r="J18" s="321" t="s">
        <v>1101</v>
      </c>
      <c r="K18" s="298">
        <v>77420</v>
      </c>
      <c r="L18" s="302" t="s">
        <v>1102</v>
      </c>
      <c r="M18" s="301"/>
    </row>
    <row r="19" spans="1:13" s="297" customFormat="1" ht="28.5" customHeight="1">
      <c r="A19" s="314"/>
      <c r="B19" s="320"/>
      <c r="C19" s="304"/>
      <c r="D19" s="315"/>
      <c r="E19" s="299"/>
      <c r="G19" s="298"/>
      <c r="H19" s="68"/>
      <c r="I19" s="318"/>
      <c r="J19" s="319"/>
      <c r="K19" s="304"/>
      <c r="L19" s="302"/>
      <c r="M19" s="301"/>
    </row>
    <row r="20" spans="1:13" s="308" customFormat="1" ht="18.75" customHeight="1">
      <c r="A20" s="313" t="s">
        <v>1067</v>
      </c>
      <c r="B20" s="311" t="s">
        <v>1065</v>
      </c>
      <c r="C20" s="309" t="s">
        <v>1066</v>
      </c>
      <c r="D20" s="309" t="s">
        <v>450</v>
      </c>
      <c r="E20" s="308" t="s">
        <v>1085</v>
      </c>
      <c r="G20" s="312" t="s">
        <v>1063</v>
      </c>
      <c r="H20" s="300"/>
      <c r="I20" s="310" t="s">
        <v>1064</v>
      </c>
      <c r="J20" s="289" t="s">
        <v>1061</v>
      </c>
      <c r="K20" s="291">
        <v>94200</v>
      </c>
      <c r="L20" s="290" t="s">
        <v>1062</v>
      </c>
    </row>
    <row r="21" spans="1:13" s="308" customFormat="1" ht="52.5" customHeight="1">
      <c r="A21" s="313"/>
      <c r="B21" s="311"/>
      <c r="C21" s="309"/>
      <c r="D21" s="309"/>
      <c r="G21" s="312"/>
      <c r="H21" s="295"/>
      <c r="I21" s="310"/>
      <c r="J21" s="289"/>
      <c r="K21" s="291"/>
      <c r="L21" s="290"/>
    </row>
    <row r="22" spans="1:13" ht="24.75" customHeight="1">
      <c r="A22" s="372" t="s">
        <v>996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72"/>
    </row>
    <row r="23" spans="1:13" s="37" customFormat="1" ht="30.75" customHeight="1">
      <c r="A23" s="179" t="s">
        <v>982</v>
      </c>
      <c r="B23" s="47" t="s">
        <v>988</v>
      </c>
      <c r="C23" s="47" t="s">
        <v>989</v>
      </c>
      <c r="E23" s="232" t="s">
        <v>990</v>
      </c>
      <c r="G23" s="37" t="s">
        <v>991</v>
      </c>
      <c r="H23" s="53"/>
      <c r="I23" s="239" t="s">
        <v>992</v>
      </c>
      <c r="J23" s="270" t="s">
        <v>987</v>
      </c>
      <c r="K23" s="37">
        <v>75009</v>
      </c>
      <c r="L23" s="37" t="s">
        <v>21</v>
      </c>
    </row>
    <row r="24" spans="1:13" ht="21.75" customHeight="1" thickBot="1">
      <c r="A24" s="45" t="s">
        <v>982</v>
      </c>
      <c r="B24" s="37"/>
      <c r="C24" s="37"/>
      <c r="D24" s="37"/>
      <c r="E24" s="179" t="s">
        <v>983</v>
      </c>
      <c r="F24" s="37"/>
      <c r="G24" s="37" t="s">
        <v>985</v>
      </c>
      <c r="H24" s="53"/>
      <c r="I24" s="61" t="s">
        <v>986</v>
      </c>
      <c r="J24" s="34" t="s">
        <v>984</v>
      </c>
      <c r="K24" s="37">
        <v>75006</v>
      </c>
      <c r="L24" s="45" t="s">
        <v>21</v>
      </c>
    </row>
    <row r="25" spans="1:13" s="67" customFormat="1" ht="24.75" customHeight="1">
      <c r="A25" s="88" t="s">
        <v>975</v>
      </c>
      <c r="B25" s="242" t="s">
        <v>979</v>
      </c>
      <c r="C25" s="75" t="s">
        <v>978</v>
      </c>
      <c r="D25" s="67" t="s">
        <v>929</v>
      </c>
      <c r="E25" s="108" t="s">
        <v>976</v>
      </c>
      <c r="G25" s="65" t="s">
        <v>994</v>
      </c>
      <c r="H25" s="71" t="s">
        <v>980</v>
      </c>
      <c r="I25" s="277" t="s">
        <v>977</v>
      </c>
      <c r="J25" s="75" t="s">
        <v>995</v>
      </c>
      <c r="K25" s="66">
        <v>75634</v>
      </c>
      <c r="L25" s="67" t="s">
        <v>1003</v>
      </c>
    </row>
    <row r="26" spans="1:13" ht="24.75" customHeight="1">
      <c r="A26" s="249"/>
      <c r="B26" s="274"/>
      <c r="C26" s="37"/>
      <c r="E26" s="276"/>
      <c r="F26" s="37"/>
      <c r="G26" s="275"/>
      <c r="H26" s="37"/>
      <c r="I26" s="1"/>
      <c r="J26" s="139"/>
      <c r="K26" s="139"/>
    </row>
    <row r="27" spans="1:13" ht="45" customHeight="1">
      <c r="A27" s="249"/>
      <c r="B27" s="37"/>
      <c r="C27" s="37"/>
      <c r="D27" s="37"/>
      <c r="E27" s="28"/>
      <c r="F27" s="37"/>
      <c r="H27" s="37"/>
      <c r="I27" s="1"/>
      <c r="J27" s="139"/>
      <c r="K27" s="139"/>
    </row>
    <row r="28" spans="1:13" ht="21" customHeight="1">
      <c r="A28" s="372" t="s">
        <v>1019</v>
      </c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</row>
    <row r="29" spans="1:13" s="64" customFormat="1" ht="42" customHeight="1">
      <c r="A29" s="177" t="s">
        <v>1010</v>
      </c>
      <c r="D29" s="67"/>
      <c r="E29" s="284" t="s">
        <v>1028</v>
      </c>
      <c r="G29" s="214" t="s">
        <v>246</v>
      </c>
      <c r="H29" s="285"/>
      <c r="I29" s="286" t="s">
        <v>1027</v>
      </c>
      <c r="J29" s="280" t="s">
        <v>999</v>
      </c>
      <c r="K29" s="66">
        <v>75015</v>
      </c>
      <c r="L29" s="85" t="s">
        <v>21</v>
      </c>
    </row>
    <row r="30" spans="1:13" s="64" customFormat="1" ht="28.5" customHeight="1">
      <c r="A30" s="177" t="s">
        <v>1008</v>
      </c>
      <c r="B30" s="211"/>
      <c r="C30" s="211"/>
      <c r="D30" s="67"/>
      <c r="E30" s="281" t="s">
        <v>1000</v>
      </c>
      <c r="G30" s="144" t="s">
        <v>1030</v>
      </c>
      <c r="H30" s="285"/>
      <c r="I30" s="253" t="s">
        <v>1029</v>
      </c>
      <c r="J30" s="110" t="s">
        <v>1001</v>
      </c>
      <c r="K30" s="66">
        <v>75021</v>
      </c>
      <c r="L30" s="280" t="s">
        <v>1002</v>
      </c>
    </row>
    <row r="31" spans="1:13" s="64" customFormat="1" ht="42" customHeight="1">
      <c r="A31" s="177" t="s">
        <v>1012</v>
      </c>
      <c r="B31" s="211"/>
      <c r="C31" s="211"/>
      <c r="D31" s="67"/>
      <c r="E31" s="284" t="s">
        <v>1032</v>
      </c>
      <c r="G31" s="214" t="s">
        <v>1005</v>
      </c>
      <c r="H31" s="68" t="s">
        <v>1033</v>
      </c>
      <c r="I31" s="253" t="s">
        <v>1031</v>
      </c>
      <c r="J31" s="280" t="s">
        <v>1006</v>
      </c>
      <c r="K31" s="66">
        <v>75009</v>
      </c>
      <c r="L31" s="85" t="s">
        <v>21</v>
      </c>
    </row>
    <row r="32" spans="1:13" s="64" customFormat="1" ht="16.5" customHeight="1">
      <c r="A32" s="177"/>
      <c r="B32" s="211"/>
      <c r="C32" s="211"/>
      <c r="D32" s="67"/>
      <c r="E32" s="284"/>
      <c r="G32" s="214"/>
      <c r="H32" s="1" t="s">
        <v>1034</v>
      </c>
      <c r="I32" s="253"/>
      <c r="J32" s="280"/>
      <c r="K32" s="66"/>
      <c r="L32" s="85"/>
    </row>
    <row r="33" spans="1:12" s="64" customFormat="1" ht="30.75" customHeight="1">
      <c r="A33" s="177" t="s">
        <v>234</v>
      </c>
      <c r="B33" s="211"/>
      <c r="C33" s="211"/>
      <c r="D33" s="67"/>
      <c r="E33" s="284" t="s">
        <v>1013</v>
      </c>
      <c r="G33" s="214" t="s">
        <v>1014</v>
      </c>
      <c r="H33" s="180"/>
      <c r="I33" s="253" t="s">
        <v>1035</v>
      </c>
      <c r="J33" s="280" t="s">
        <v>1015</v>
      </c>
      <c r="K33" s="66">
        <v>75007</v>
      </c>
      <c r="L33" s="85" t="s">
        <v>21</v>
      </c>
    </row>
    <row r="34" spans="1:12" ht="20.25" customHeight="1">
      <c r="A34" s="157" t="s">
        <v>1011</v>
      </c>
      <c r="B34"/>
      <c r="C34"/>
      <c r="E34" s="148" t="s">
        <v>1016</v>
      </c>
      <c r="G34" s="213" t="s">
        <v>1018</v>
      </c>
      <c r="H34" s="180"/>
      <c r="I34" s="287" t="s">
        <v>1036</v>
      </c>
      <c r="J34" s="60" t="s">
        <v>1017</v>
      </c>
      <c r="K34" s="37">
        <v>75013</v>
      </c>
      <c r="L34" s="26" t="s">
        <v>21</v>
      </c>
    </row>
    <row r="35" spans="1:12" s="78" customFormat="1" ht="42" customHeight="1">
      <c r="A35" s="227" t="s">
        <v>242</v>
      </c>
      <c r="B35" s="85" t="s">
        <v>243</v>
      </c>
      <c r="C35" s="85" t="s">
        <v>244</v>
      </c>
      <c r="D35" s="85" t="s">
        <v>452</v>
      </c>
      <c r="E35" s="217" t="s">
        <v>533</v>
      </c>
      <c r="F35" s="79" t="s">
        <v>128</v>
      </c>
      <c r="G35" s="79" t="s">
        <v>246</v>
      </c>
      <c r="H35" s="180"/>
      <c r="I35" s="92" t="s">
        <v>247</v>
      </c>
      <c r="J35" s="85" t="s">
        <v>444</v>
      </c>
      <c r="K35" s="79">
        <v>75015</v>
      </c>
      <c r="L35" s="85" t="s">
        <v>21</v>
      </c>
    </row>
    <row r="36" spans="1:12" s="78" customFormat="1" ht="30" customHeight="1">
      <c r="A36" s="227" t="s">
        <v>234</v>
      </c>
      <c r="B36" s="85" t="s">
        <v>235</v>
      </c>
      <c r="C36" s="85" t="s">
        <v>236</v>
      </c>
      <c r="D36" s="85" t="s">
        <v>451</v>
      </c>
      <c r="E36" s="217" t="s">
        <v>543</v>
      </c>
      <c r="F36" s="79" t="s">
        <v>128</v>
      </c>
      <c r="G36" s="79" t="s">
        <v>1007</v>
      </c>
      <c r="H36" s="92" t="s">
        <v>239</v>
      </c>
      <c r="I36" s="92" t="s">
        <v>240</v>
      </c>
      <c r="J36" s="85" t="s">
        <v>445</v>
      </c>
      <c r="K36" s="79">
        <v>75015</v>
      </c>
      <c r="L36" s="85" t="s">
        <v>21</v>
      </c>
    </row>
    <row r="37" spans="1:12" s="78" customFormat="1" ht="30" customHeight="1">
      <c r="A37" s="227"/>
      <c r="B37" s="85"/>
      <c r="C37" s="85"/>
      <c r="D37" s="85"/>
      <c r="E37" s="87" t="s">
        <v>1020</v>
      </c>
      <c r="F37" s="79"/>
      <c r="G37" s="213" t="s">
        <v>1021</v>
      </c>
      <c r="H37" s="92" t="s">
        <v>1038</v>
      </c>
      <c r="I37" s="92" t="s">
        <v>1037</v>
      </c>
      <c r="J37" s="85" t="s">
        <v>1039</v>
      </c>
      <c r="K37" s="79">
        <v>92206</v>
      </c>
      <c r="L37" s="85" t="s">
        <v>1022</v>
      </c>
    </row>
    <row r="38" spans="1:12" s="78" customFormat="1" ht="33" customHeight="1">
      <c r="A38" s="227"/>
      <c r="B38" s="85"/>
      <c r="C38" s="85"/>
      <c r="D38" s="85"/>
      <c r="E38" s="284" t="s">
        <v>1023</v>
      </c>
      <c r="F38" s="79"/>
      <c r="G38" s="214"/>
      <c r="H38" s="283"/>
      <c r="I38" s="92" t="s">
        <v>1040</v>
      </c>
      <c r="J38" s="280" t="s">
        <v>1024</v>
      </c>
      <c r="K38" s="79">
        <v>94800</v>
      </c>
      <c r="L38" s="85" t="s">
        <v>1025</v>
      </c>
    </row>
    <row r="39" spans="1:12" ht="52.5" customHeight="1">
      <c r="A39" s="208"/>
      <c r="B39"/>
      <c r="C39"/>
      <c r="E39" s="200"/>
      <c r="G39" s="214"/>
      <c r="I39" s="153"/>
      <c r="J39" s="60"/>
      <c r="K39" s="37"/>
      <c r="L39" s="26"/>
    </row>
    <row r="40" spans="1:12" ht="21" customHeight="1">
      <c r="A40" s="372" t="s">
        <v>875</v>
      </c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</row>
    <row r="41" spans="1:12" ht="25.5" customHeight="1">
      <c r="A41" s="148" t="s">
        <v>707</v>
      </c>
      <c r="B41" s="34" t="s">
        <v>711</v>
      </c>
      <c r="C41" s="34" t="s">
        <v>713</v>
      </c>
      <c r="D41" s="45" t="s">
        <v>712</v>
      </c>
      <c r="E41" s="46" t="s">
        <v>946</v>
      </c>
      <c r="F41" s="34" t="s">
        <v>678</v>
      </c>
      <c r="G41" s="37" t="s">
        <v>708</v>
      </c>
      <c r="H41" s="1" t="s">
        <v>714</v>
      </c>
      <c r="I41" s="153" t="s">
        <v>710</v>
      </c>
      <c r="J41" s="45" t="s">
        <v>674</v>
      </c>
      <c r="K41" s="37">
        <v>75012</v>
      </c>
      <c r="L41" s="26" t="s">
        <v>21</v>
      </c>
    </row>
    <row r="42" spans="1:12" ht="19.5">
      <c r="A42" s="208"/>
      <c r="B42"/>
      <c r="C42"/>
      <c r="E42" s="209"/>
      <c r="I42" s="153"/>
    </row>
    <row r="43" spans="1:12" ht="50.25" customHeight="1">
      <c r="A43" s="155"/>
      <c r="B43"/>
      <c r="C43"/>
    </row>
    <row r="44" spans="1:12" ht="21" customHeight="1">
      <c r="A44" s="372" t="s">
        <v>729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</row>
    <row r="45" spans="1:12" ht="24">
      <c r="A45" s="172" t="s">
        <v>728</v>
      </c>
      <c r="B45" s="69"/>
      <c r="C45" s="69"/>
      <c r="D45" s="69"/>
      <c r="E45" s="46" t="s">
        <v>727</v>
      </c>
      <c r="F45" s="37"/>
      <c r="G45" s="37" t="s">
        <v>684</v>
      </c>
      <c r="H45" s="171" t="s">
        <v>726</v>
      </c>
      <c r="I45" s="35" t="s">
        <v>725</v>
      </c>
      <c r="J45" s="34" t="s">
        <v>687</v>
      </c>
      <c r="K45" s="37">
        <v>75003</v>
      </c>
      <c r="L45" s="26" t="s">
        <v>21</v>
      </c>
    </row>
    <row r="46" spans="1:12" ht="21.75" customHeight="1">
      <c r="A46" s="172" t="s">
        <v>1041</v>
      </c>
      <c r="B46" s="69" t="s">
        <v>732</v>
      </c>
      <c r="C46" s="34" t="s">
        <v>733</v>
      </c>
      <c r="D46" s="34"/>
      <c r="E46" s="28" t="s">
        <v>734</v>
      </c>
      <c r="F46" s="37"/>
      <c r="H46" s="169" t="s">
        <v>848</v>
      </c>
      <c r="I46" s="34" t="s">
        <v>730</v>
      </c>
      <c r="J46" s="34" t="s">
        <v>731</v>
      </c>
      <c r="K46" s="37">
        <v>75004</v>
      </c>
      <c r="L46" s="26" t="s">
        <v>21</v>
      </c>
    </row>
    <row r="47" spans="1:12" s="43" customFormat="1" ht="21.75" customHeight="1">
      <c r="A47" s="43" t="s">
        <v>501</v>
      </c>
      <c r="B47" s="259" t="s">
        <v>502</v>
      </c>
      <c r="C47" s="46" t="s">
        <v>503</v>
      </c>
      <c r="E47" s="46" t="s">
        <v>511</v>
      </c>
      <c r="F47" s="37">
        <v>645685875</v>
      </c>
      <c r="G47" s="37"/>
      <c r="H47" s="61" t="s">
        <v>66</v>
      </c>
      <c r="I47" s="186" t="s">
        <v>67</v>
      </c>
      <c r="J47" s="45" t="s">
        <v>68</v>
      </c>
      <c r="K47" s="37">
        <v>92130</v>
      </c>
      <c r="L47" s="45" t="s">
        <v>69</v>
      </c>
    </row>
    <row r="48" spans="1:12" s="43" customFormat="1" ht="21" customHeight="1">
      <c r="A48" s="43" t="s">
        <v>501</v>
      </c>
      <c r="B48" s="43" t="s">
        <v>881</v>
      </c>
      <c r="C48" s="43" t="s">
        <v>882</v>
      </c>
      <c r="D48" s="43" t="s">
        <v>450</v>
      </c>
      <c r="E48" s="184" t="s">
        <v>879</v>
      </c>
      <c r="G48" s="37" t="s">
        <v>878</v>
      </c>
      <c r="H48" s="43" t="s">
        <v>877</v>
      </c>
      <c r="I48" s="186" t="s">
        <v>876</v>
      </c>
      <c r="J48" s="232" t="s">
        <v>880</v>
      </c>
      <c r="K48" s="37">
        <v>75008</v>
      </c>
      <c r="L48" s="26" t="s">
        <v>21</v>
      </c>
    </row>
    <row r="49" spans="1:18" s="43" customFormat="1" ht="24.75">
      <c r="A49" s="88" t="s">
        <v>898</v>
      </c>
      <c r="B49" s="46" t="s">
        <v>897</v>
      </c>
      <c r="C49" s="46" t="s">
        <v>896</v>
      </c>
      <c r="E49" s="43" t="s">
        <v>893</v>
      </c>
      <c r="G49" s="37" t="s">
        <v>894</v>
      </c>
      <c r="H49" s="167" t="s">
        <v>895</v>
      </c>
      <c r="I49" s="167" t="s">
        <v>892</v>
      </c>
      <c r="J49" s="216"/>
      <c r="L49" s="45"/>
    </row>
    <row r="50" spans="1:18" customFormat="1" ht="39" customHeight="1">
      <c r="A50" s="139"/>
      <c r="C50" t="s">
        <v>106</v>
      </c>
      <c r="J50" s="210"/>
      <c r="L50" s="147"/>
    </row>
    <row r="51" spans="1:18" ht="21" customHeight="1">
      <c r="A51" s="372" t="s">
        <v>168</v>
      </c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</row>
    <row r="52" spans="1:18" s="78" customFormat="1" ht="23.25" customHeight="1">
      <c r="A52" s="227" t="s">
        <v>168</v>
      </c>
      <c r="B52" s="218" t="s">
        <v>102</v>
      </c>
      <c r="C52" s="79" t="s">
        <v>133</v>
      </c>
      <c r="D52" s="79"/>
      <c r="E52" s="86" t="s">
        <v>134</v>
      </c>
      <c r="F52" s="79" t="s">
        <v>135</v>
      </c>
      <c r="G52" s="79" t="s">
        <v>136</v>
      </c>
      <c r="H52" s="92" t="s">
        <v>137</v>
      </c>
      <c r="I52" s="92" t="s">
        <v>138</v>
      </c>
      <c r="J52" s="85" t="s">
        <v>128</v>
      </c>
      <c r="K52" s="79">
        <v>75010</v>
      </c>
      <c r="L52" s="85" t="s">
        <v>21</v>
      </c>
      <c r="M52" s="81"/>
      <c r="N52" s="81"/>
      <c r="O52" s="82"/>
      <c r="P52" s="81" t="s">
        <v>129</v>
      </c>
      <c r="Q52" s="81"/>
      <c r="R52" s="83"/>
    </row>
    <row r="53" spans="1:18" s="78" customFormat="1" ht="18.75" customHeight="1">
      <c r="A53" s="78" t="s">
        <v>168</v>
      </c>
      <c r="B53" s="79" t="s">
        <v>169</v>
      </c>
      <c r="C53" s="79" t="s">
        <v>170</v>
      </c>
      <c r="D53" s="79"/>
      <c r="E53" s="86" t="s">
        <v>171</v>
      </c>
      <c r="F53" s="79" t="s">
        <v>128</v>
      </c>
      <c r="G53" s="79" t="s">
        <v>172</v>
      </c>
      <c r="H53" s="92" t="s">
        <v>173</v>
      </c>
      <c r="I53" s="92" t="s">
        <v>398</v>
      </c>
      <c r="J53" s="85" t="s">
        <v>174</v>
      </c>
      <c r="K53" s="79">
        <v>75012</v>
      </c>
      <c r="L53" s="85" t="s">
        <v>21</v>
      </c>
      <c r="M53" s="81"/>
      <c r="N53" s="81"/>
      <c r="O53" s="82"/>
      <c r="P53" s="81" t="s">
        <v>129</v>
      </c>
      <c r="Q53" s="81"/>
      <c r="R53" s="83"/>
    </row>
    <row r="54" spans="1:18" s="78" customFormat="1" ht="42.75" hidden="1" customHeight="1">
      <c r="B54" s="79" t="s">
        <v>128</v>
      </c>
      <c r="C54" s="79" t="s">
        <v>128</v>
      </c>
      <c r="D54" s="79"/>
      <c r="E54" s="86" t="s">
        <v>175</v>
      </c>
      <c r="F54" s="79" t="s">
        <v>128</v>
      </c>
      <c r="G54" s="79" t="s">
        <v>176</v>
      </c>
      <c r="H54" s="92" t="s">
        <v>177</v>
      </c>
      <c r="I54" s="92" t="s">
        <v>178</v>
      </c>
      <c r="J54" s="85" t="s">
        <v>179</v>
      </c>
      <c r="K54" s="79">
        <v>75012</v>
      </c>
      <c r="L54" s="85" t="s">
        <v>21</v>
      </c>
      <c r="M54" s="81"/>
      <c r="N54" s="81"/>
      <c r="O54" s="82"/>
      <c r="P54" s="81" t="s">
        <v>129</v>
      </c>
      <c r="Q54" s="81"/>
      <c r="R54" s="83"/>
    </row>
    <row r="55" spans="1:18" s="78" customFormat="1" ht="42.75" hidden="1" customHeight="1">
      <c r="A55" s="91" t="s">
        <v>180</v>
      </c>
      <c r="B55" s="79" t="s">
        <v>181</v>
      </c>
      <c r="C55" s="79" t="s">
        <v>182</v>
      </c>
      <c r="D55" s="79"/>
      <c r="E55" s="178" t="s">
        <v>183</v>
      </c>
      <c r="F55" s="79" t="s">
        <v>128</v>
      </c>
      <c r="G55" s="79" t="s">
        <v>184</v>
      </c>
      <c r="H55" s="92" t="s">
        <v>185</v>
      </c>
      <c r="I55" s="92" t="s">
        <v>186</v>
      </c>
      <c r="J55" s="85" t="s">
        <v>187</v>
      </c>
      <c r="K55" s="79">
        <v>75013</v>
      </c>
      <c r="L55" s="85" t="s">
        <v>21</v>
      </c>
      <c r="M55" s="81" t="s">
        <v>188</v>
      </c>
      <c r="N55" s="81" t="s">
        <v>189</v>
      </c>
      <c r="O55" s="82"/>
      <c r="P55" s="81" t="s">
        <v>129</v>
      </c>
      <c r="Q55" s="81"/>
      <c r="R55" s="83"/>
    </row>
    <row r="56" spans="1:18" s="78" customFormat="1" ht="42.75" hidden="1" customHeight="1">
      <c r="A56" s="91"/>
      <c r="B56" s="79" t="s">
        <v>190</v>
      </c>
      <c r="C56" s="79" t="s">
        <v>128</v>
      </c>
      <c r="D56" s="79"/>
      <c r="E56" s="86" t="s">
        <v>191</v>
      </c>
      <c r="F56" s="79" t="s">
        <v>128</v>
      </c>
      <c r="G56" s="79" t="s">
        <v>192</v>
      </c>
      <c r="H56" s="91" t="s">
        <v>193</v>
      </c>
      <c r="I56" s="92" t="s">
        <v>194</v>
      </c>
      <c r="J56" s="85" t="s">
        <v>195</v>
      </c>
      <c r="K56" s="79">
        <v>75013</v>
      </c>
      <c r="L56" s="85" t="s">
        <v>128</v>
      </c>
      <c r="M56" s="81"/>
      <c r="N56" s="81"/>
      <c r="O56" s="82"/>
      <c r="P56" s="81" t="s">
        <v>129</v>
      </c>
      <c r="Q56" s="81"/>
      <c r="R56" s="83"/>
    </row>
    <row r="57" spans="1:18" s="78" customFormat="1" ht="42.75" hidden="1" customHeight="1">
      <c r="A57" s="91" t="s">
        <v>196</v>
      </c>
      <c r="B57" s="79" t="s">
        <v>197</v>
      </c>
      <c r="C57" s="79" t="s">
        <v>198</v>
      </c>
      <c r="D57" s="79"/>
      <c r="E57" s="86" t="s">
        <v>199</v>
      </c>
      <c r="F57" s="79" t="s">
        <v>200</v>
      </c>
      <c r="G57" s="79" t="s">
        <v>201</v>
      </c>
      <c r="H57" s="91" t="s">
        <v>202</v>
      </c>
      <c r="I57" s="92" t="s">
        <v>203</v>
      </c>
      <c r="J57" s="85" t="s">
        <v>204</v>
      </c>
      <c r="K57" s="79">
        <v>75013</v>
      </c>
      <c r="L57" s="85" t="s">
        <v>21</v>
      </c>
      <c r="M57" s="81"/>
      <c r="N57" s="81"/>
      <c r="O57" s="82"/>
      <c r="P57" s="81" t="s">
        <v>129</v>
      </c>
      <c r="Q57" s="81"/>
      <c r="R57" s="83"/>
    </row>
    <row r="58" spans="1:18" s="226" customFormat="1" ht="42.75" hidden="1" customHeight="1">
      <c r="A58" s="220" t="s">
        <v>196</v>
      </c>
      <c r="B58" s="221" t="s">
        <v>205</v>
      </c>
      <c r="C58" s="221" t="s">
        <v>206</v>
      </c>
      <c r="D58" s="221"/>
      <c r="E58" s="228" t="s">
        <v>207</v>
      </c>
      <c r="F58" s="221" t="s">
        <v>128</v>
      </c>
      <c r="G58" s="221" t="s">
        <v>208</v>
      </c>
      <c r="H58" s="222" t="s">
        <v>209</v>
      </c>
      <c r="I58" s="222" t="s">
        <v>210</v>
      </c>
      <c r="J58" s="84" t="s">
        <v>211</v>
      </c>
      <c r="K58" s="221">
        <v>75014</v>
      </c>
      <c r="L58" s="84" t="s">
        <v>21</v>
      </c>
      <c r="M58" s="223"/>
      <c r="N58" s="223"/>
      <c r="O58" s="224"/>
      <c r="P58" s="223" t="s">
        <v>129</v>
      </c>
      <c r="Q58" s="223"/>
      <c r="R58" s="225"/>
    </row>
    <row r="59" spans="1:18" s="78" customFormat="1" ht="42.75" hidden="1" customHeight="1">
      <c r="A59" s="78" t="s">
        <v>212</v>
      </c>
      <c r="B59" s="79" t="s">
        <v>213</v>
      </c>
      <c r="C59" s="79" t="s">
        <v>214</v>
      </c>
      <c r="D59" s="79"/>
      <c r="E59" s="86" t="s">
        <v>215</v>
      </c>
      <c r="F59" s="79" t="s">
        <v>128</v>
      </c>
      <c r="G59" s="79" t="s">
        <v>216</v>
      </c>
      <c r="H59" s="91" t="s">
        <v>217</v>
      </c>
      <c r="I59" s="92" t="s">
        <v>218</v>
      </c>
      <c r="J59" s="85" t="s">
        <v>219</v>
      </c>
      <c r="K59" s="79">
        <v>75014</v>
      </c>
      <c r="L59" s="85" t="s">
        <v>21</v>
      </c>
      <c r="M59" s="81"/>
      <c r="N59" s="81"/>
      <c r="O59" s="82"/>
      <c r="P59" s="81" t="s">
        <v>129</v>
      </c>
      <c r="Q59" s="81"/>
      <c r="R59" s="83"/>
    </row>
    <row r="60" spans="1:18" s="78" customFormat="1" ht="42.75" hidden="1" customHeight="1">
      <c r="A60" s="91" t="s">
        <v>156</v>
      </c>
      <c r="B60" s="79" t="s">
        <v>220</v>
      </c>
      <c r="C60" s="79" t="s">
        <v>221</v>
      </c>
      <c r="D60" s="79"/>
      <c r="E60" s="178" t="s">
        <v>222</v>
      </c>
      <c r="F60" s="79" t="s">
        <v>128</v>
      </c>
      <c r="G60" s="79" t="s">
        <v>223</v>
      </c>
      <c r="H60" s="92" t="s">
        <v>224</v>
      </c>
      <c r="I60" s="92" t="s">
        <v>225</v>
      </c>
      <c r="J60" s="85" t="s">
        <v>226</v>
      </c>
      <c r="K60" s="79">
        <v>75015</v>
      </c>
      <c r="L60" s="85" t="s">
        <v>21</v>
      </c>
      <c r="M60" s="81"/>
      <c r="N60" s="81"/>
      <c r="O60" s="82"/>
      <c r="P60" s="81" t="s">
        <v>129</v>
      </c>
      <c r="Q60" s="81"/>
      <c r="R60" s="83"/>
    </row>
    <row r="61" spans="1:18" s="78" customFormat="1" ht="42.75" hidden="1" customHeight="1">
      <c r="A61" s="78" t="s">
        <v>164</v>
      </c>
      <c r="B61" s="79" t="s">
        <v>227</v>
      </c>
      <c r="C61" s="79" t="s">
        <v>228</v>
      </c>
      <c r="D61" s="79"/>
      <c r="E61" s="86" t="s">
        <v>229</v>
      </c>
      <c r="F61" s="79"/>
      <c r="G61" s="79" t="s">
        <v>128</v>
      </c>
      <c r="H61" s="92" t="s">
        <v>230</v>
      </c>
      <c r="I61" s="92" t="s">
        <v>231</v>
      </c>
      <c r="J61" s="85" t="s">
        <v>232</v>
      </c>
      <c r="K61" s="79">
        <v>75015</v>
      </c>
      <c r="L61" s="85" t="s">
        <v>21</v>
      </c>
      <c r="M61" s="81"/>
      <c r="N61" s="81" t="s">
        <v>233</v>
      </c>
      <c r="O61" s="82"/>
      <c r="P61" s="81" t="s">
        <v>129</v>
      </c>
      <c r="Q61" s="81"/>
      <c r="R61" s="83"/>
    </row>
    <row r="62" spans="1:18" s="78" customFormat="1" ht="42.75" hidden="1" customHeight="1">
      <c r="A62" s="78" t="s">
        <v>234</v>
      </c>
      <c r="B62" s="79" t="s">
        <v>235</v>
      </c>
      <c r="C62" s="79" t="s">
        <v>236</v>
      </c>
      <c r="D62" s="79"/>
      <c r="E62" s="86" t="s">
        <v>237</v>
      </c>
      <c r="F62" s="79" t="s">
        <v>128</v>
      </c>
      <c r="G62" s="79" t="s">
        <v>238</v>
      </c>
      <c r="H62" s="92" t="s">
        <v>239</v>
      </c>
      <c r="I62" s="92" t="s">
        <v>240</v>
      </c>
      <c r="J62" s="85" t="s">
        <v>241</v>
      </c>
      <c r="K62" s="79">
        <v>75015</v>
      </c>
      <c r="L62" s="85" t="s">
        <v>21</v>
      </c>
      <c r="M62" s="81"/>
      <c r="N62" s="81"/>
      <c r="O62" s="82"/>
      <c r="P62" s="81" t="s">
        <v>129</v>
      </c>
      <c r="Q62" s="81"/>
      <c r="R62" s="83"/>
    </row>
    <row r="63" spans="1:18" s="78" customFormat="1" ht="42.75" hidden="1" customHeight="1">
      <c r="A63" s="78" t="s">
        <v>242</v>
      </c>
      <c r="B63" s="79" t="s">
        <v>243</v>
      </c>
      <c r="C63" s="79" t="s">
        <v>244</v>
      </c>
      <c r="D63" s="79"/>
      <c r="E63" s="86" t="s">
        <v>245</v>
      </c>
      <c r="F63" s="79" t="s">
        <v>128</v>
      </c>
      <c r="G63" s="79" t="s">
        <v>246</v>
      </c>
      <c r="H63" s="91"/>
      <c r="I63" s="91" t="s">
        <v>247</v>
      </c>
      <c r="J63" s="85" t="s">
        <v>248</v>
      </c>
      <c r="K63" s="79">
        <v>75015</v>
      </c>
      <c r="L63" s="85" t="s">
        <v>21</v>
      </c>
      <c r="M63" s="81"/>
      <c r="N63" s="81"/>
      <c r="O63" s="82"/>
      <c r="P63" s="81" t="s">
        <v>129</v>
      </c>
      <c r="Q63" s="81"/>
      <c r="R63" s="83"/>
    </row>
    <row r="64" spans="1:18" s="78" customFormat="1" ht="27" customHeight="1">
      <c r="A64" s="78" t="s">
        <v>168</v>
      </c>
      <c r="B64" s="79" t="s">
        <v>249</v>
      </c>
      <c r="C64" s="79" t="s">
        <v>250</v>
      </c>
      <c r="D64" s="79"/>
      <c r="E64" s="86" t="s">
        <v>899</v>
      </c>
      <c r="F64" s="79" t="s">
        <v>128</v>
      </c>
      <c r="G64" s="79" t="s">
        <v>251</v>
      </c>
      <c r="H64" s="92" t="s">
        <v>252</v>
      </c>
      <c r="I64" s="92" t="s">
        <v>253</v>
      </c>
      <c r="J64" s="85" t="s">
        <v>254</v>
      </c>
      <c r="K64" s="79">
        <v>75015</v>
      </c>
      <c r="L64" s="85" t="s">
        <v>21</v>
      </c>
      <c r="M64" s="81"/>
      <c r="N64" s="81"/>
      <c r="O64" s="82"/>
      <c r="P64" s="81" t="s">
        <v>129</v>
      </c>
      <c r="Q64" s="81"/>
      <c r="R64" s="83"/>
    </row>
    <row r="65" spans="1:18" s="78" customFormat="1" ht="30.75" customHeight="1">
      <c r="A65" s="79"/>
      <c r="B65" s="79" t="s">
        <v>128</v>
      </c>
      <c r="C65" s="79"/>
      <c r="D65" s="79"/>
      <c r="E65" s="86" t="s">
        <v>900</v>
      </c>
      <c r="F65" s="79" t="s">
        <v>128</v>
      </c>
      <c r="G65" s="79" t="s">
        <v>192</v>
      </c>
      <c r="H65" s="183" t="s">
        <v>193</v>
      </c>
      <c r="I65" s="80" t="s">
        <v>194</v>
      </c>
      <c r="J65" s="85" t="s">
        <v>195</v>
      </c>
      <c r="K65" s="79">
        <v>75013</v>
      </c>
      <c r="L65" s="85" t="s">
        <v>21</v>
      </c>
      <c r="M65" s="81"/>
      <c r="N65" s="81"/>
      <c r="O65" s="82"/>
      <c r="P65" s="81" t="s">
        <v>129</v>
      </c>
      <c r="Q65" s="81"/>
      <c r="R65" s="83"/>
    </row>
    <row r="66" spans="1:18" s="293" customFormat="1" ht="44.25" customHeight="1">
      <c r="B66" s="290"/>
      <c r="C66" s="290"/>
      <c r="D66" s="290"/>
      <c r="E66" s="294"/>
      <c r="F66" s="291"/>
      <c r="G66" s="291"/>
      <c r="H66" s="292"/>
      <c r="I66" s="295"/>
      <c r="J66" s="290"/>
      <c r="K66" s="291"/>
      <c r="L66" s="290"/>
    </row>
    <row r="67" spans="1:18" ht="24.75" customHeight="1">
      <c r="A67" s="372" t="s">
        <v>993</v>
      </c>
      <c r="B67" s="372"/>
      <c r="C67" s="372"/>
      <c r="D67" s="372"/>
      <c r="E67" s="372"/>
      <c r="F67" s="372"/>
      <c r="G67" s="372"/>
      <c r="H67" s="372"/>
      <c r="I67" s="372"/>
      <c r="J67" s="372"/>
      <c r="K67" s="372"/>
      <c r="L67" s="372"/>
    </row>
    <row r="68" spans="1:18" s="23" customFormat="1" ht="18.75" customHeight="1">
      <c r="A68" s="150" t="s">
        <v>144</v>
      </c>
      <c r="B68" s="26" t="s">
        <v>128</v>
      </c>
      <c r="C68" s="26" t="s">
        <v>128</v>
      </c>
      <c r="D68" s="26"/>
      <c r="E68" s="40" t="s">
        <v>544</v>
      </c>
      <c r="F68" s="19" t="s">
        <v>128</v>
      </c>
      <c r="G68" s="19" t="s">
        <v>145</v>
      </c>
      <c r="H68" s="24" t="s">
        <v>146</v>
      </c>
      <c r="I68" s="24" t="s">
        <v>147</v>
      </c>
      <c r="J68" s="26" t="s">
        <v>148</v>
      </c>
      <c r="K68" s="19">
        <v>75010</v>
      </c>
      <c r="L68" s="26" t="s">
        <v>21</v>
      </c>
    </row>
    <row r="69" spans="1:18" s="23" customFormat="1" ht="18.75" customHeight="1">
      <c r="A69" s="23" t="s">
        <v>144</v>
      </c>
      <c r="B69" s="26" t="s">
        <v>149</v>
      </c>
      <c r="C69" s="26" t="s">
        <v>150</v>
      </c>
      <c r="D69" s="26"/>
      <c r="E69" s="59" t="s">
        <v>151</v>
      </c>
      <c r="F69" s="19" t="s">
        <v>128</v>
      </c>
      <c r="G69" s="19" t="s">
        <v>152</v>
      </c>
      <c r="H69" s="24" t="s">
        <v>153</v>
      </c>
      <c r="I69" s="42" t="s">
        <v>154</v>
      </c>
      <c r="J69" s="26" t="s">
        <v>155</v>
      </c>
      <c r="K69" s="19">
        <v>75010</v>
      </c>
      <c r="L69" s="26" t="s">
        <v>21</v>
      </c>
    </row>
    <row r="70" spans="1:18" s="23" customFormat="1" ht="44.25" customHeight="1">
      <c r="B70" s="26"/>
      <c r="C70" s="26"/>
      <c r="D70" s="26"/>
      <c r="E70" s="59"/>
      <c r="F70" s="19"/>
      <c r="G70" s="19"/>
      <c r="H70" s="24"/>
      <c r="I70" s="42"/>
      <c r="J70" s="26"/>
      <c r="K70" s="19"/>
      <c r="L70" s="26"/>
    </row>
    <row r="71" spans="1:18" ht="24.75" customHeight="1">
      <c r="A71" s="372" t="s">
        <v>947</v>
      </c>
      <c r="B71" s="372"/>
      <c r="C71" s="372"/>
      <c r="D71" s="372"/>
      <c r="E71" s="372"/>
      <c r="F71" s="372"/>
      <c r="G71" s="372"/>
      <c r="H71" s="372"/>
      <c r="I71" s="372"/>
      <c r="J71" s="372"/>
      <c r="K71" s="372"/>
      <c r="L71" s="372"/>
    </row>
    <row r="72" spans="1:18" ht="30" customHeight="1">
      <c r="A72" s="179" t="s">
        <v>952</v>
      </c>
      <c r="B72" s="34" t="s">
        <v>958</v>
      </c>
      <c r="C72" s="45" t="s">
        <v>959</v>
      </c>
      <c r="D72" s="37"/>
      <c r="E72" s="45" t="s">
        <v>961</v>
      </c>
      <c r="F72" s="250" t="s">
        <v>960</v>
      </c>
      <c r="G72" s="213" t="s">
        <v>950</v>
      </c>
      <c r="H72" s="1" t="s">
        <v>957</v>
      </c>
      <c r="I72" s="268" t="s">
        <v>951</v>
      </c>
      <c r="J72" s="60" t="s">
        <v>948</v>
      </c>
      <c r="K72" s="213">
        <v>94700</v>
      </c>
      <c r="L72" s="45" t="s">
        <v>949</v>
      </c>
    </row>
    <row r="73" spans="1:18" s="64" customFormat="1" ht="35.25" customHeight="1">
      <c r="A73" s="45" t="s">
        <v>952</v>
      </c>
      <c r="B73" s="66"/>
      <c r="C73" s="66"/>
      <c r="D73" s="66"/>
      <c r="E73" s="75" t="s">
        <v>962</v>
      </c>
      <c r="F73" s="66"/>
      <c r="G73" s="252" t="s">
        <v>954</v>
      </c>
      <c r="H73" s="253" t="s">
        <v>956</v>
      </c>
      <c r="I73" s="170" t="s">
        <v>955</v>
      </c>
      <c r="J73" s="94" t="s">
        <v>953</v>
      </c>
      <c r="K73" s="79">
        <v>75008</v>
      </c>
      <c r="L73" s="85" t="s">
        <v>21</v>
      </c>
    </row>
    <row r="74" spans="1:18" s="64" customFormat="1" ht="28.5" customHeight="1">
      <c r="A74" s="45" t="s">
        <v>952</v>
      </c>
      <c r="B74" s="64" t="s">
        <v>104</v>
      </c>
      <c r="C74" s="67" t="s">
        <v>130</v>
      </c>
      <c r="D74" s="67" t="s">
        <v>450</v>
      </c>
      <c r="E74" s="88" t="s">
        <v>972</v>
      </c>
      <c r="F74" s="66" t="s">
        <v>131</v>
      </c>
      <c r="G74" s="261" t="s">
        <v>973</v>
      </c>
      <c r="H74" s="271"/>
      <c r="I74" s="132" t="s">
        <v>974</v>
      </c>
      <c r="J74" s="260" t="s">
        <v>370</v>
      </c>
      <c r="K74" s="221">
        <v>75004</v>
      </c>
      <c r="L74" s="84" t="s">
        <v>21</v>
      </c>
    </row>
    <row r="75" spans="1:18" ht="51" customHeight="1">
      <c r="A75" s="175"/>
      <c r="B75" s="175"/>
      <c r="C75" s="175"/>
      <c r="D75" s="175"/>
      <c r="E75" s="262"/>
      <c r="F75" s="175"/>
      <c r="G75" s="175"/>
      <c r="H75" s="175"/>
      <c r="I75" s="235"/>
      <c r="J75" s="262"/>
      <c r="K75" s="262"/>
      <c r="L75" s="175"/>
    </row>
    <row r="77" spans="1:18" s="78" customFormat="1" ht="24" customHeight="1">
      <c r="A77" s="254" t="s">
        <v>705</v>
      </c>
      <c r="B77" s="79"/>
      <c r="C77" s="79"/>
      <c r="D77" s="79"/>
      <c r="E77" s="255" t="s">
        <v>704</v>
      </c>
      <c r="F77" s="79">
        <v>491226078</v>
      </c>
      <c r="G77" s="79">
        <v>491226078</v>
      </c>
      <c r="H77" s="91" t="s">
        <v>654</v>
      </c>
      <c r="I77" s="256"/>
      <c r="J77" s="79"/>
      <c r="K77" s="230"/>
      <c r="L77" s="181"/>
      <c r="M77" s="81"/>
      <c r="N77" s="81"/>
      <c r="O77" s="82"/>
      <c r="P77" s="81" t="s">
        <v>129</v>
      </c>
      <c r="Q77" s="81"/>
      <c r="R77" s="83"/>
    </row>
    <row r="78" spans="1:18" s="23" customFormat="1" ht="18.75" customHeight="1">
      <c r="A78" s="150" t="s">
        <v>709</v>
      </c>
      <c r="B78" s="26" t="s">
        <v>655</v>
      </c>
      <c r="C78" s="26" t="s">
        <v>970</v>
      </c>
      <c r="D78" s="19"/>
      <c r="E78" s="24" t="s">
        <v>656</v>
      </c>
      <c r="F78" s="154" t="s">
        <v>657</v>
      </c>
      <c r="G78" s="62"/>
      <c r="H78" s="24" t="s">
        <v>658</v>
      </c>
      <c r="I78" s="152"/>
      <c r="J78" s="19"/>
      <c r="K78" s="62"/>
      <c r="L78" s="106"/>
      <c r="M78" s="20"/>
      <c r="N78" s="20"/>
      <c r="O78" s="21"/>
      <c r="P78" s="20" t="s">
        <v>129</v>
      </c>
      <c r="Q78" s="20"/>
      <c r="R78" s="22"/>
    </row>
    <row r="79" spans="1:18" s="78" customFormat="1" ht="54.75" customHeight="1">
      <c r="A79" s="227" t="s">
        <v>971</v>
      </c>
      <c r="B79" s="85" t="s">
        <v>547</v>
      </c>
      <c r="C79" s="85" t="s">
        <v>548</v>
      </c>
      <c r="D79" s="79"/>
      <c r="E79" s="85" t="s">
        <v>555</v>
      </c>
      <c r="F79" s="79" t="s">
        <v>549</v>
      </c>
      <c r="G79" s="79" t="s">
        <v>550</v>
      </c>
      <c r="H79" s="92" t="s">
        <v>551</v>
      </c>
      <c r="I79" s="92" t="s">
        <v>552</v>
      </c>
      <c r="J79" s="79" t="s">
        <v>553</v>
      </c>
      <c r="K79" s="79">
        <v>92160</v>
      </c>
      <c r="L79" s="85" t="s">
        <v>554</v>
      </c>
      <c r="M79" s="81"/>
      <c r="N79" s="81"/>
      <c r="O79" s="82"/>
      <c r="P79" s="81" t="s">
        <v>129</v>
      </c>
      <c r="Q79" s="81"/>
      <c r="R79" s="83"/>
    </row>
    <row r="80" spans="1:18" s="96" customFormat="1" ht="31.5" customHeight="1">
      <c r="A80" s="150" t="s">
        <v>165</v>
      </c>
      <c r="B80" s="102" t="s">
        <v>107</v>
      </c>
      <c r="C80" s="102" t="s">
        <v>108</v>
      </c>
      <c r="D80" s="102"/>
      <c r="E80" s="103" t="s">
        <v>391</v>
      </c>
      <c r="G80" s="98" t="s">
        <v>113</v>
      </c>
      <c r="H80" s="100" t="s">
        <v>111</v>
      </c>
      <c r="I80" s="100" t="s">
        <v>112</v>
      </c>
      <c r="J80" s="102" t="s">
        <v>109</v>
      </c>
      <c r="K80" s="98">
        <v>75011</v>
      </c>
      <c r="L80" s="102" t="s">
        <v>110</v>
      </c>
    </row>
    <row r="81" spans="1:18" s="23" customFormat="1" ht="27" customHeight="1">
      <c r="A81" s="150" t="s">
        <v>258</v>
      </c>
      <c r="B81" s="26" t="s">
        <v>259</v>
      </c>
      <c r="C81" s="26" t="s">
        <v>260</v>
      </c>
      <c r="D81" s="26"/>
      <c r="E81" s="95" t="s">
        <v>399</v>
      </c>
      <c r="F81" s="19" t="s">
        <v>261</v>
      </c>
      <c r="G81" s="19" t="s">
        <v>128</v>
      </c>
      <c r="H81" s="24" t="s">
        <v>262</v>
      </c>
      <c r="I81" s="42" t="s">
        <v>263</v>
      </c>
      <c r="J81" s="101"/>
      <c r="K81" s="62"/>
      <c r="L81" s="106"/>
    </row>
    <row r="82" spans="1:18" s="23" customFormat="1" ht="20.25" customHeight="1">
      <c r="A82" s="150"/>
      <c r="B82" s="26"/>
      <c r="C82" s="26"/>
      <c r="D82" s="26"/>
      <c r="E82" s="95"/>
      <c r="F82" s="19"/>
      <c r="G82" s="19"/>
      <c r="H82" s="24"/>
      <c r="I82" s="42"/>
      <c r="J82" s="273"/>
      <c r="K82" s="19"/>
      <c r="L82" s="26"/>
    </row>
    <row r="83" spans="1:18" s="23" customFormat="1" ht="29.25" customHeight="1">
      <c r="B83" s="19" t="s">
        <v>128</v>
      </c>
      <c r="C83" s="19" t="s">
        <v>128</v>
      </c>
      <c r="D83" s="19"/>
      <c r="E83" s="40" t="s">
        <v>715</v>
      </c>
      <c r="F83" s="19" t="s">
        <v>128</v>
      </c>
      <c r="G83" s="19" t="s">
        <v>664</v>
      </c>
      <c r="H83" s="164" t="s">
        <v>665</v>
      </c>
      <c r="I83" s="152" t="s">
        <v>128</v>
      </c>
      <c r="J83" s="19" t="s">
        <v>666</v>
      </c>
      <c r="K83" s="19">
        <v>75005</v>
      </c>
      <c r="L83" s="26" t="s">
        <v>21</v>
      </c>
      <c r="M83" s="20"/>
      <c r="N83" s="20"/>
      <c r="O83" s="21"/>
      <c r="P83" s="20" t="s">
        <v>129</v>
      </c>
      <c r="Q83" s="20"/>
      <c r="R83" s="22"/>
    </row>
    <row r="84" spans="1:18" s="23" customFormat="1" ht="20.25" customHeight="1">
      <c r="A84" s="151" t="s">
        <v>196</v>
      </c>
      <c r="B84" s="26" t="s">
        <v>197</v>
      </c>
      <c r="C84" s="26" t="s">
        <v>198</v>
      </c>
      <c r="D84" s="19"/>
      <c r="E84" s="40" t="s">
        <v>545</v>
      </c>
      <c r="F84" s="19" t="s">
        <v>200</v>
      </c>
      <c r="G84" s="19" t="s">
        <v>201</v>
      </c>
      <c r="H84" s="24" t="s">
        <v>202</v>
      </c>
      <c r="I84" s="42" t="s">
        <v>203</v>
      </c>
      <c r="J84" s="26" t="s">
        <v>204</v>
      </c>
      <c r="K84" s="19">
        <v>75013</v>
      </c>
      <c r="L84" s="26" t="s">
        <v>21</v>
      </c>
    </row>
    <row r="85" spans="1:18">
      <c r="D85" s="272"/>
    </row>
    <row r="89" spans="1:18" ht="12.75" customHeight="1"/>
    <row r="91" spans="1:18" ht="39" customHeight="1">
      <c r="E91" s="34" t="s">
        <v>106</v>
      </c>
    </row>
    <row r="92" spans="1:18" s="28" customFormat="1" ht="14.25" customHeight="1">
      <c r="H92" s="30"/>
    </row>
    <row r="100" spans="5:5" ht="18.75">
      <c r="E100"/>
    </row>
    <row r="101" spans="5:5" ht="15">
      <c r="E101" s="1"/>
    </row>
  </sheetData>
  <mergeCells count="9">
    <mergeCell ref="A67:L67"/>
    <mergeCell ref="A28:L28"/>
    <mergeCell ref="A51:L51"/>
    <mergeCell ref="A4:L4"/>
    <mergeCell ref="A71:L71"/>
    <mergeCell ref="A22:L22"/>
    <mergeCell ref="A10:L10"/>
    <mergeCell ref="A40:L40"/>
    <mergeCell ref="A44:L44"/>
  </mergeCells>
  <hyperlinks>
    <hyperlink ref="H80" r:id="rId1" display="mailto:sfabe.comm@gmail.com"/>
    <hyperlink ref="I80" r:id="rId2" display="http://www.sfabe.com/"/>
    <hyperlink ref="I81" r:id="rId3"/>
    <hyperlink ref="I69" r:id="rId4"/>
    <hyperlink ref="I84" r:id="rId5"/>
    <hyperlink ref="H11" r:id="rId6" tooltip="envoi d'un email depuis votre messagerie" display="mailto:ifso@efom.fr"/>
    <hyperlink ref="I11" r:id="rId7"/>
    <hyperlink ref="I12" r:id="rId8"/>
    <hyperlink ref="H12" r:id="rId9" display="mailto:osteopathie@institutdauphine.com"/>
    <hyperlink ref="I79" r:id="rId10"/>
    <hyperlink ref="H79" r:id="rId11"/>
    <hyperlink ref="H83" r:id="rId12"/>
    <hyperlink ref="H41" r:id="rId13"/>
    <hyperlink ref="I41" r:id="rId14"/>
    <hyperlink ref="I45" r:id="rId15"/>
    <hyperlink ref="H46" r:id="rId16"/>
    <hyperlink ref="H47" r:id="rId17"/>
    <hyperlink ref="I47" r:id="rId18"/>
    <hyperlink ref="B47" r:id="rId19" display="http://www.elkaimformations.com/fr/page/fiche-formateur/11.aspx?fid=1"/>
    <hyperlink ref="I48" r:id="rId20"/>
    <hyperlink ref="H49" r:id="rId21" display="mailto:info@igb-mri.com"/>
    <hyperlink ref="I61" r:id="rId22"/>
    <hyperlink ref="H61" r:id="rId23"/>
    <hyperlink ref="H58" r:id="rId24"/>
    <hyperlink ref="H55" r:id="rId25"/>
    <hyperlink ref="I60" r:id="rId26"/>
    <hyperlink ref="H60" r:id="rId27"/>
    <hyperlink ref="I52" r:id="rId28"/>
    <hyperlink ref="H52" r:id="rId29"/>
    <hyperlink ref="I56" r:id="rId30"/>
    <hyperlink ref="I59" r:id="rId31"/>
    <hyperlink ref="H53" r:id="rId32"/>
    <hyperlink ref="H62" r:id="rId33"/>
    <hyperlink ref="H54" r:id="rId34"/>
    <hyperlink ref="I55" r:id="rId35"/>
    <hyperlink ref="I54" r:id="rId36"/>
    <hyperlink ref="I57" r:id="rId37"/>
    <hyperlink ref="I64" r:id="rId38"/>
    <hyperlink ref="I53" r:id="rId39"/>
    <hyperlink ref="H64" r:id="rId40"/>
    <hyperlink ref="I65" r:id="rId41"/>
    <hyperlink ref="I49" r:id="rId42"/>
    <hyperlink ref="H65" r:id="rId43"/>
    <hyperlink ref="I5" r:id="rId44"/>
    <hyperlink ref="H5" r:id="rId45"/>
    <hyperlink ref="I6" r:id="rId46"/>
    <hyperlink ref="H6" r:id="rId47"/>
    <hyperlink ref="I7" r:id="rId48"/>
    <hyperlink ref="H2" r:id="rId49"/>
    <hyperlink ref="I2" r:id="rId50"/>
    <hyperlink ref="I72" r:id="rId51"/>
    <hyperlink ref="H72" r:id="rId52"/>
    <hyperlink ref="H73" r:id="rId53"/>
    <hyperlink ref="I25" r:id="rId54"/>
    <hyperlink ref="H25" r:id="rId55" tooltip="Envoyer un courriel à orthophonie@upmc.fr" display="mailto:orthophonie@upmc.fr"/>
    <hyperlink ref="H7" r:id="rId56"/>
    <hyperlink ref="H8" r:id="rId57"/>
    <hyperlink ref="I24" r:id="rId58"/>
    <hyperlink ref="I23" r:id="rId59"/>
    <hyperlink ref="I35" r:id="rId60"/>
    <hyperlink ref="H36" r:id="rId61"/>
    <hyperlink ref="I36" r:id="rId62"/>
    <hyperlink ref="H31" r:id="rId63"/>
    <hyperlink ref="H32" r:id="rId64"/>
    <hyperlink ref="H37" r:id="rId65"/>
    <hyperlink ref="I15" r:id="rId66"/>
    <hyperlink ref="H16" r:id="rId67"/>
    <hyperlink ref="H17" r:id="rId68"/>
    <hyperlink ref="H18" r:id="rId69" display="mailto:info@eso-suposteo.fr"/>
    <hyperlink ref="I74" r:id="rId70"/>
  </hyperlinks>
  <pageMargins left="0.7" right="0.7" top="0.75" bottom="0.75" header="0.3" footer="0.3"/>
  <pageSetup paperSize="9" orientation="portrait" horizontalDpi="4294967293" verticalDpi="4294967293" r:id="rId7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96"/>
  <sheetViews>
    <sheetView workbookViewId="0">
      <selection activeCell="A76" sqref="A76"/>
    </sheetView>
  </sheetViews>
  <sheetFormatPr baseColWidth="10" defaultRowHeight="12"/>
  <cols>
    <col min="1" max="3" width="11.19921875" style="18"/>
    <col min="4" max="4" width="11.796875" style="18" customWidth="1"/>
    <col min="5" max="5" width="27.69921875" style="18" customWidth="1"/>
    <col min="6" max="7" width="17.8984375" style="18" customWidth="1"/>
    <col min="8" max="16384" width="11.19921875" style="18"/>
  </cols>
  <sheetData>
    <row r="1" spans="1:17" s="64" customFormat="1">
      <c r="A1" s="111" t="s">
        <v>0</v>
      </c>
      <c r="B1" s="112" t="s">
        <v>1</v>
      </c>
      <c r="C1" s="112" t="s">
        <v>2</v>
      </c>
      <c r="D1" s="112" t="s">
        <v>649</v>
      </c>
      <c r="E1" s="112" t="s">
        <v>6</v>
      </c>
      <c r="F1" s="112" t="s">
        <v>7</v>
      </c>
      <c r="G1" s="112" t="s">
        <v>8</v>
      </c>
      <c r="H1" s="113" t="s">
        <v>9</v>
      </c>
      <c r="I1" s="113" t="s">
        <v>10</v>
      </c>
      <c r="J1" s="112" t="s">
        <v>11</v>
      </c>
      <c r="K1" s="112" t="s">
        <v>12</v>
      </c>
      <c r="L1" s="112" t="s">
        <v>13</v>
      </c>
      <c r="M1" s="112" t="s">
        <v>15</v>
      </c>
      <c r="N1" s="112" t="s">
        <v>16</v>
      </c>
      <c r="O1" s="112" t="s">
        <v>17</v>
      </c>
    </row>
    <row r="2" spans="1:17" s="114" customFormat="1" ht="26.25" customHeight="1">
      <c r="B2" s="115" t="s">
        <v>641</v>
      </c>
      <c r="C2" s="115" t="s">
        <v>642</v>
      </c>
      <c r="D2" s="115" t="s">
        <v>643</v>
      </c>
      <c r="E2" s="116" t="s">
        <v>644</v>
      </c>
      <c r="F2" s="117"/>
      <c r="G2" s="117"/>
      <c r="H2" s="115"/>
      <c r="I2" s="115"/>
      <c r="J2" s="115"/>
      <c r="K2" s="115"/>
      <c r="L2" s="117" t="s">
        <v>563</v>
      </c>
      <c r="M2" s="117" t="s">
        <v>645</v>
      </c>
      <c r="N2" s="118">
        <v>40826</v>
      </c>
      <c r="O2" s="117" t="s">
        <v>129</v>
      </c>
      <c r="P2" s="117"/>
      <c r="Q2" s="119"/>
    </row>
    <row r="3" spans="1:17" s="6" customFormat="1" ht="18.75" customHeight="1">
      <c r="B3" s="7"/>
      <c r="C3" s="7"/>
      <c r="D3" s="7"/>
      <c r="E3" s="11" t="s">
        <v>646</v>
      </c>
      <c r="F3" s="8"/>
      <c r="G3" s="8"/>
      <c r="H3" s="7"/>
      <c r="I3" s="7"/>
      <c r="J3" s="7"/>
      <c r="K3" s="7"/>
      <c r="L3" s="8"/>
      <c r="M3" s="8"/>
      <c r="N3" s="9"/>
      <c r="O3" s="8" t="s">
        <v>129</v>
      </c>
      <c r="P3" s="8"/>
      <c r="Q3" s="10"/>
    </row>
    <row r="4" spans="1:17" s="6" customFormat="1" ht="18.75" customHeight="1">
      <c r="B4" s="7"/>
      <c r="C4" s="7"/>
      <c r="D4" s="7"/>
      <c r="E4" s="11" t="s">
        <v>647</v>
      </c>
      <c r="F4" s="8"/>
      <c r="G4" s="8"/>
      <c r="H4" s="7"/>
      <c r="I4" s="7"/>
      <c r="J4" s="7"/>
      <c r="K4" s="7"/>
      <c r="L4" s="8"/>
      <c r="M4" s="8"/>
      <c r="N4" s="9"/>
      <c r="O4" s="8" t="s">
        <v>129</v>
      </c>
      <c r="P4" s="8"/>
      <c r="Q4" s="10"/>
    </row>
    <row r="5" spans="1:17" s="114" customFormat="1" ht="18.75" customHeight="1">
      <c r="B5" s="115"/>
      <c r="C5" s="115"/>
      <c r="D5" s="115"/>
      <c r="E5" s="116" t="s">
        <v>648</v>
      </c>
      <c r="F5" s="117"/>
      <c r="G5" s="117"/>
      <c r="H5" s="115"/>
      <c r="I5" s="115"/>
      <c r="J5" s="115"/>
      <c r="K5" s="115"/>
      <c r="L5" s="117"/>
      <c r="M5" s="117"/>
      <c r="N5" s="118"/>
      <c r="O5" s="117" t="s">
        <v>129</v>
      </c>
      <c r="P5" s="117"/>
      <c r="Q5" s="119"/>
    </row>
    <row r="6" spans="1:17" s="120" customFormat="1" ht="18.75" customHeight="1">
      <c r="B6" s="121"/>
      <c r="C6" s="121"/>
      <c r="D6" s="121"/>
      <c r="E6" s="122" t="s">
        <v>556</v>
      </c>
      <c r="F6" s="123"/>
      <c r="G6" s="123"/>
      <c r="H6" s="121"/>
      <c r="I6" s="121"/>
      <c r="J6" s="121"/>
      <c r="K6" s="121"/>
      <c r="L6" s="123"/>
      <c r="M6" s="123"/>
      <c r="N6" s="124"/>
      <c r="O6" s="123" t="s">
        <v>129</v>
      </c>
      <c r="P6" s="123"/>
      <c r="Q6" s="125"/>
    </row>
    <row r="7" spans="1:17" s="17" customFormat="1" ht="18.75" customHeight="1">
      <c r="B7" s="14"/>
      <c r="C7" s="14"/>
      <c r="D7" s="14"/>
      <c r="E7" s="13" t="s">
        <v>557</v>
      </c>
      <c r="F7" s="12"/>
      <c r="G7" s="12"/>
      <c r="H7" s="14"/>
      <c r="I7" s="14"/>
      <c r="J7" s="14"/>
      <c r="K7" s="14"/>
      <c r="L7" s="12"/>
      <c r="M7" s="12"/>
      <c r="N7" s="15"/>
      <c r="O7" s="12" t="s">
        <v>129</v>
      </c>
      <c r="P7" s="12"/>
      <c r="Q7" s="16"/>
    </row>
    <row r="8" spans="1:17" s="17" customFormat="1" ht="18.75" customHeight="1">
      <c r="B8" s="14"/>
      <c r="C8" s="14"/>
      <c r="D8" s="14"/>
      <c r="E8" s="13" t="s">
        <v>558</v>
      </c>
      <c r="F8" s="12"/>
      <c r="G8" s="12"/>
      <c r="H8" s="14"/>
      <c r="I8" s="14"/>
      <c r="J8" s="14"/>
      <c r="K8" s="14"/>
      <c r="L8" s="12"/>
      <c r="M8" s="12"/>
      <c r="N8" s="15"/>
      <c r="O8" s="12" t="s">
        <v>129</v>
      </c>
      <c r="P8" s="12"/>
      <c r="Q8" s="16"/>
    </row>
    <row r="9" spans="1:17" s="17" customFormat="1" ht="33" customHeight="1">
      <c r="A9" s="17" t="s">
        <v>561</v>
      </c>
      <c r="B9" s="14" t="s">
        <v>559</v>
      </c>
      <c r="C9" s="14" t="s">
        <v>560</v>
      </c>
      <c r="D9" s="14" t="s">
        <v>650</v>
      </c>
      <c r="E9" s="13" t="s">
        <v>562</v>
      </c>
      <c r="F9" s="12"/>
      <c r="G9" s="12"/>
      <c r="H9" s="14"/>
      <c r="I9" s="14"/>
      <c r="J9" s="14"/>
      <c r="K9" s="14"/>
      <c r="L9" s="12" t="s">
        <v>563</v>
      </c>
      <c r="M9" s="12" t="s">
        <v>564</v>
      </c>
      <c r="N9" s="15"/>
      <c r="O9" s="12" t="s">
        <v>129</v>
      </c>
      <c r="P9" s="12"/>
      <c r="Q9" s="16"/>
    </row>
    <row r="10" spans="1:17" s="17" customFormat="1" ht="18.75" customHeight="1">
      <c r="C10" s="14"/>
      <c r="D10" s="14"/>
      <c r="E10" s="13" t="s">
        <v>565</v>
      </c>
      <c r="F10" s="12"/>
      <c r="G10" s="12"/>
      <c r="H10" s="14"/>
      <c r="I10" s="14"/>
      <c r="J10" s="14"/>
      <c r="K10" s="14"/>
      <c r="L10" s="12"/>
      <c r="M10" s="12"/>
      <c r="N10" s="15"/>
      <c r="O10" s="12" t="s">
        <v>129</v>
      </c>
      <c r="P10" s="12"/>
      <c r="Q10" s="16"/>
    </row>
    <row r="11" spans="1:17" s="17" customFormat="1" ht="18.75" customHeight="1">
      <c r="C11" s="14"/>
      <c r="D11" s="14"/>
      <c r="E11" s="13" t="s">
        <v>566</v>
      </c>
      <c r="F11" s="12"/>
      <c r="G11" s="12"/>
      <c r="H11" s="14"/>
      <c r="I11" s="14"/>
      <c r="J11" s="14"/>
      <c r="K11" s="14"/>
      <c r="L11" s="12"/>
      <c r="M11" s="12"/>
      <c r="N11" s="15"/>
      <c r="O11" s="12" t="s">
        <v>129</v>
      </c>
      <c r="P11" s="12"/>
      <c r="Q11" s="16"/>
    </row>
    <row r="12" spans="1:17" s="17" customFormat="1" ht="18.75" customHeight="1">
      <c r="C12" s="14"/>
      <c r="D12" s="14"/>
      <c r="E12" s="13" t="s">
        <v>567</v>
      </c>
      <c r="F12" s="12"/>
      <c r="G12" s="12"/>
      <c r="H12" s="14"/>
      <c r="I12" s="14"/>
      <c r="J12" s="14"/>
      <c r="K12" s="14"/>
      <c r="L12" s="12"/>
      <c r="M12" s="12"/>
      <c r="N12" s="15"/>
      <c r="O12" s="12" t="s">
        <v>129</v>
      </c>
      <c r="P12" s="12"/>
      <c r="Q12" s="16"/>
    </row>
    <row r="13" spans="1:17" s="17" customFormat="1" ht="18.75" customHeight="1">
      <c r="C13" s="14"/>
      <c r="D13" s="14"/>
      <c r="E13" s="13" t="s">
        <v>568</v>
      </c>
      <c r="F13" s="12"/>
      <c r="G13" s="12"/>
      <c r="H13" s="14"/>
      <c r="I13" s="14"/>
      <c r="J13" s="14"/>
      <c r="K13" s="14"/>
      <c r="L13" s="12"/>
      <c r="M13" s="12"/>
      <c r="N13" s="15"/>
      <c r="O13" s="12" t="s">
        <v>129</v>
      </c>
      <c r="P13" s="12"/>
      <c r="Q13" s="16"/>
    </row>
    <row r="14" spans="1:17" s="17" customFormat="1" ht="18.75" customHeight="1">
      <c r="C14" s="14"/>
      <c r="D14" s="14"/>
      <c r="E14" s="13" t="s">
        <v>569</v>
      </c>
      <c r="F14" s="12"/>
      <c r="G14" s="12"/>
      <c r="H14" s="14"/>
      <c r="I14" s="14"/>
      <c r="J14" s="14"/>
      <c r="K14" s="14"/>
      <c r="L14" s="12"/>
      <c r="M14" s="12"/>
      <c r="N14" s="15"/>
      <c r="O14" s="12" t="s">
        <v>129</v>
      </c>
      <c r="P14" s="12"/>
      <c r="Q14" s="16"/>
    </row>
    <row r="15" spans="1:17" s="17" customFormat="1" ht="18.75" customHeight="1">
      <c r="C15" s="14"/>
      <c r="D15" s="14"/>
      <c r="E15" s="13" t="s">
        <v>570</v>
      </c>
      <c r="F15" s="12"/>
      <c r="G15" s="12"/>
      <c r="H15" s="14"/>
      <c r="I15" s="14"/>
      <c r="J15" s="14"/>
      <c r="K15" s="14"/>
      <c r="L15" s="12"/>
      <c r="M15" s="12"/>
      <c r="N15" s="15"/>
      <c r="O15" s="12" t="s">
        <v>129</v>
      </c>
      <c r="P15" s="12"/>
      <c r="Q15" s="16"/>
    </row>
    <row r="16" spans="1:17" s="17" customFormat="1" ht="18.75" customHeight="1">
      <c r="C16" s="14"/>
      <c r="D16" s="126"/>
      <c r="E16" s="13" t="s">
        <v>638</v>
      </c>
      <c r="F16" s="12"/>
      <c r="G16" s="12"/>
      <c r="H16" s="14"/>
      <c r="I16" s="14"/>
      <c r="J16" s="14"/>
      <c r="K16" s="14"/>
      <c r="L16" s="12"/>
      <c r="M16" s="12"/>
      <c r="N16" s="15"/>
      <c r="O16" s="12" t="s">
        <v>129</v>
      </c>
      <c r="P16" s="12"/>
      <c r="Q16" s="16"/>
    </row>
    <row r="17" spans="3:17" s="17" customFormat="1" ht="18.75" customHeight="1">
      <c r="C17" s="14"/>
      <c r="D17" s="14"/>
      <c r="E17" s="13" t="s">
        <v>639</v>
      </c>
      <c r="F17" s="12"/>
      <c r="G17" s="12"/>
      <c r="H17" s="14"/>
      <c r="I17" s="14"/>
      <c r="J17" s="14"/>
      <c r="K17" s="14"/>
      <c r="L17" s="12"/>
      <c r="M17" s="12"/>
      <c r="N17" s="15"/>
      <c r="O17" s="12" t="s">
        <v>129</v>
      </c>
      <c r="P17" s="12"/>
      <c r="Q17" s="16"/>
    </row>
    <row r="18" spans="3:17" s="17" customFormat="1" ht="18.75" customHeight="1">
      <c r="C18" s="14"/>
      <c r="D18" s="14"/>
      <c r="E18" s="13" t="s">
        <v>640</v>
      </c>
      <c r="F18" s="12"/>
      <c r="G18" s="12"/>
      <c r="H18" s="14"/>
      <c r="I18" s="14"/>
      <c r="J18" s="14"/>
      <c r="K18" s="14"/>
      <c r="L18" s="12"/>
      <c r="M18" s="12"/>
      <c r="N18" s="15"/>
      <c r="O18" s="12" t="s">
        <v>129</v>
      </c>
      <c r="P18" s="12"/>
      <c r="Q18" s="16"/>
    </row>
    <row r="19" spans="3:17" s="17" customFormat="1" ht="18.75" customHeight="1">
      <c r="C19" s="14"/>
      <c r="D19" s="14"/>
      <c r="E19" s="13" t="s">
        <v>139</v>
      </c>
      <c r="F19" s="12"/>
      <c r="G19" s="12"/>
      <c r="H19" s="14"/>
      <c r="I19" s="14"/>
      <c r="J19" s="14"/>
      <c r="K19" s="14"/>
      <c r="L19" s="12"/>
      <c r="M19" s="12"/>
      <c r="N19" s="15"/>
      <c r="O19" s="12" t="s">
        <v>129</v>
      </c>
      <c r="P19" s="12"/>
      <c r="Q19" s="16"/>
    </row>
    <row r="20" spans="3:17" s="17" customFormat="1" ht="18.75" customHeight="1">
      <c r="C20" s="14"/>
      <c r="D20" s="14"/>
      <c r="E20" s="13" t="s">
        <v>620</v>
      </c>
      <c r="F20" s="12"/>
      <c r="G20" s="12"/>
      <c r="H20" s="14"/>
      <c r="I20" s="14"/>
      <c r="J20" s="14"/>
      <c r="K20" s="14"/>
      <c r="L20" s="12"/>
      <c r="M20" s="12"/>
      <c r="N20" s="15"/>
      <c r="O20" s="12" t="s">
        <v>129</v>
      </c>
      <c r="P20" s="12"/>
      <c r="Q20" s="16"/>
    </row>
    <row r="21" spans="3:17" s="17" customFormat="1" ht="18.75" customHeight="1">
      <c r="C21" s="14"/>
      <c r="D21" s="14"/>
      <c r="E21" s="13" t="s">
        <v>621</v>
      </c>
      <c r="F21" s="12"/>
      <c r="G21" s="12"/>
      <c r="H21" s="14"/>
      <c r="I21" s="14"/>
      <c r="J21" s="14"/>
      <c r="K21" s="14"/>
      <c r="L21" s="12"/>
      <c r="M21" s="12"/>
      <c r="N21" s="15"/>
      <c r="O21" s="12" t="s">
        <v>129</v>
      </c>
      <c r="P21" s="12"/>
      <c r="Q21" s="16"/>
    </row>
    <row r="22" spans="3:17" s="17" customFormat="1" ht="18.75" customHeight="1">
      <c r="C22" s="14"/>
      <c r="D22" s="14"/>
      <c r="E22" s="13" t="s">
        <v>622</v>
      </c>
      <c r="F22" s="12"/>
      <c r="G22" s="12"/>
      <c r="H22" s="14"/>
      <c r="I22" s="14"/>
      <c r="J22" s="14"/>
      <c r="K22" s="14"/>
      <c r="L22" s="12"/>
      <c r="M22" s="12"/>
      <c r="N22" s="15"/>
      <c r="O22" s="12" t="s">
        <v>129</v>
      </c>
      <c r="P22" s="12"/>
      <c r="Q22" s="16"/>
    </row>
    <row r="23" spans="3:17" s="17" customFormat="1" ht="18.75" customHeight="1">
      <c r="C23" s="14"/>
      <c r="D23" s="14"/>
      <c r="E23" s="13" t="s">
        <v>623</v>
      </c>
      <c r="F23" s="12"/>
      <c r="G23" s="12"/>
      <c r="H23" s="14"/>
      <c r="I23" s="14"/>
      <c r="J23" s="14"/>
      <c r="K23" s="14"/>
      <c r="L23" s="12"/>
      <c r="M23" s="12"/>
      <c r="N23" s="15"/>
      <c r="O23" s="12" t="s">
        <v>129</v>
      </c>
      <c r="P23" s="12"/>
      <c r="Q23" s="16"/>
    </row>
    <row r="24" spans="3:17" s="17" customFormat="1" ht="18.75" customHeight="1">
      <c r="C24" s="14"/>
      <c r="D24" s="14"/>
      <c r="E24" s="13" t="s">
        <v>624</v>
      </c>
      <c r="F24" s="12"/>
      <c r="G24" s="12"/>
      <c r="H24" s="14"/>
      <c r="I24" s="14"/>
      <c r="J24" s="14"/>
      <c r="K24" s="14"/>
      <c r="L24" s="12"/>
      <c r="M24" s="12"/>
      <c r="N24" s="15"/>
      <c r="O24" s="12" t="s">
        <v>129</v>
      </c>
      <c r="P24" s="12"/>
      <c r="Q24" s="16"/>
    </row>
    <row r="25" spans="3:17" s="17" customFormat="1" ht="18.75" customHeight="1">
      <c r="C25" s="14"/>
      <c r="D25" s="14"/>
      <c r="E25" s="13" t="s">
        <v>625</v>
      </c>
      <c r="F25" s="12"/>
      <c r="G25" s="12"/>
      <c r="H25" s="14"/>
      <c r="I25" s="14"/>
      <c r="J25" s="14"/>
      <c r="K25" s="14"/>
      <c r="L25" s="12"/>
      <c r="M25" s="12"/>
      <c r="N25" s="15"/>
      <c r="O25" s="12" t="s">
        <v>129</v>
      </c>
      <c r="P25" s="12"/>
      <c r="Q25" s="16"/>
    </row>
    <row r="26" spans="3:17" s="17" customFormat="1" ht="18.75" customHeight="1">
      <c r="C26" s="14"/>
      <c r="D26" s="14"/>
      <c r="E26" s="13" t="s">
        <v>626</v>
      </c>
      <c r="F26" s="12"/>
      <c r="G26" s="12"/>
      <c r="H26" s="14"/>
      <c r="I26" s="14"/>
      <c r="J26" s="14"/>
      <c r="K26" s="14"/>
      <c r="L26" s="12"/>
      <c r="M26" s="12"/>
      <c r="N26" s="15"/>
      <c r="O26" s="12" t="s">
        <v>129</v>
      </c>
      <c r="P26" s="12"/>
      <c r="Q26" s="16"/>
    </row>
    <row r="27" spans="3:17" s="17" customFormat="1" ht="18.75" customHeight="1">
      <c r="C27" s="14"/>
      <c r="D27" s="14"/>
      <c r="E27" s="13" t="s">
        <v>627</v>
      </c>
      <c r="F27" s="12"/>
      <c r="G27" s="12"/>
      <c r="H27" s="14"/>
      <c r="I27" s="14"/>
      <c r="J27" s="14"/>
      <c r="K27" s="14"/>
      <c r="L27" s="12"/>
      <c r="M27" s="12"/>
      <c r="N27" s="15"/>
      <c r="O27" s="12" t="s">
        <v>129</v>
      </c>
      <c r="P27" s="12"/>
      <c r="Q27" s="16"/>
    </row>
    <row r="28" spans="3:17" s="17" customFormat="1" ht="18.75" customHeight="1">
      <c r="C28" s="14"/>
      <c r="D28" s="14"/>
      <c r="E28" s="13" t="s">
        <v>628</v>
      </c>
      <c r="F28" s="12"/>
      <c r="G28" s="12"/>
      <c r="H28" s="14"/>
      <c r="I28" s="14"/>
      <c r="J28" s="14"/>
      <c r="K28" s="14"/>
      <c r="L28" s="12"/>
      <c r="M28" s="12"/>
      <c r="N28" s="15"/>
      <c r="O28" s="12" t="s">
        <v>129</v>
      </c>
      <c r="P28" s="12"/>
      <c r="Q28" s="16"/>
    </row>
    <row r="29" spans="3:17" s="17" customFormat="1" ht="18.75" customHeight="1">
      <c r="C29" s="14"/>
      <c r="D29" s="14"/>
      <c r="E29" s="13" t="s">
        <v>629</v>
      </c>
      <c r="F29" s="12"/>
      <c r="G29" s="12"/>
      <c r="H29" s="14"/>
      <c r="I29" s="14"/>
      <c r="J29" s="14"/>
      <c r="K29" s="14"/>
      <c r="L29" s="12"/>
      <c r="M29" s="12"/>
      <c r="N29" s="15"/>
      <c r="O29" s="12" t="s">
        <v>129</v>
      </c>
      <c r="P29" s="12"/>
      <c r="Q29" s="16"/>
    </row>
    <row r="30" spans="3:17" s="17" customFormat="1" ht="18.75" customHeight="1">
      <c r="C30" s="14"/>
      <c r="D30" s="14"/>
      <c r="E30" s="13" t="s">
        <v>630</v>
      </c>
      <c r="F30" s="12"/>
      <c r="G30" s="12"/>
      <c r="H30" s="14"/>
      <c r="I30" s="14"/>
      <c r="J30" s="14"/>
      <c r="K30" s="14"/>
      <c r="L30" s="12"/>
      <c r="M30" s="12"/>
      <c r="N30" s="15"/>
      <c r="O30" s="12" t="s">
        <v>129</v>
      </c>
      <c r="P30" s="12"/>
      <c r="Q30" s="16"/>
    </row>
    <row r="31" spans="3:17" s="17" customFormat="1" ht="18.75" customHeight="1">
      <c r="C31" s="14"/>
      <c r="D31" s="14"/>
      <c r="E31" s="13" t="s">
        <v>631</v>
      </c>
      <c r="F31" s="12"/>
      <c r="G31" s="12"/>
      <c r="H31" s="14"/>
      <c r="I31" s="14"/>
      <c r="J31" s="14"/>
      <c r="K31" s="14"/>
      <c r="L31" s="12"/>
      <c r="M31" s="12"/>
      <c r="N31" s="15"/>
      <c r="O31" s="12" t="s">
        <v>129</v>
      </c>
      <c r="P31" s="12"/>
      <c r="Q31" s="16"/>
    </row>
    <row r="32" spans="3:17" s="17" customFormat="1" ht="18.75" customHeight="1">
      <c r="C32" s="14"/>
      <c r="D32" s="14"/>
      <c r="E32" s="13" t="s">
        <v>632</v>
      </c>
      <c r="F32" s="12"/>
      <c r="G32" s="12"/>
      <c r="H32" s="14"/>
      <c r="I32" s="14"/>
      <c r="J32" s="14"/>
      <c r="K32" s="14"/>
      <c r="L32" s="12"/>
      <c r="M32" s="12"/>
      <c r="N32" s="15"/>
      <c r="O32" s="12" t="s">
        <v>129</v>
      </c>
      <c r="P32" s="12"/>
      <c r="Q32" s="16"/>
    </row>
    <row r="33" spans="1:17" s="17" customFormat="1" ht="18.75" customHeight="1">
      <c r="C33" s="14"/>
      <c r="D33" s="14"/>
      <c r="E33" s="13" t="s">
        <v>633</v>
      </c>
      <c r="F33" s="12"/>
      <c r="G33" s="12"/>
      <c r="H33" s="14"/>
      <c r="I33" s="14"/>
      <c r="J33" s="14"/>
      <c r="K33" s="14"/>
      <c r="L33" s="12"/>
      <c r="M33" s="12"/>
      <c r="N33" s="15"/>
      <c r="O33" s="12" t="s">
        <v>129</v>
      </c>
      <c r="P33" s="12"/>
      <c r="Q33" s="16"/>
    </row>
    <row r="34" spans="1:17" s="17" customFormat="1" ht="18.75" customHeight="1">
      <c r="C34" s="14"/>
      <c r="D34" s="14"/>
      <c r="E34" s="13" t="s">
        <v>634</v>
      </c>
      <c r="F34" s="12"/>
      <c r="G34" s="12"/>
      <c r="H34" s="14"/>
      <c r="I34" s="14"/>
      <c r="J34" s="14"/>
      <c r="K34" s="14"/>
      <c r="L34" s="12"/>
      <c r="M34" s="12"/>
      <c r="N34" s="15"/>
      <c r="O34" s="12" t="s">
        <v>129</v>
      </c>
      <c r="P34" s="12"/>
      <c r="Q34" s="16"/>
    </row>
    <row r="35" spans="1:17" s="17" customFormat="1" ht="18.75" customHeight="1">
      <c r="C35" s="14"/>
      <c r="D35" s="14"/>
      <c r="E35" s="13" t="s">
        <v>635</v>
      </c>
      <c r="F35" s="12"/>
      <c r="G35" s="12"/>
      <c r="H35" s="14"/>
      <c r="I35" s="14"/>
      <c r="J35" s="14"/>
      <c r="K35" s="14"/>
      <c r="L35" s="12"/>
      <c r="M35" s="12"/>
      <c r="N35" s="15"/>
      <c r="O35" s="12" t="s">
        <v>129</v>
      </c>
      <c r="P35" s="12"/>
      <c r="Q35" s="16"/>
    </row>
    <row r="36" spans="1:17" s="17" customFormat="1" ht="18.75" customHeight="1">
      <c r="C36" s="14"/>
      <c r="D36" s="14"/>
      <c r="E36" s="13" t="s">
        <v>636</v>
      </c>
      <c r="F36" s="12"/>
      <c r="G36" s="12"/>
      <c r="H36" s="14"/>
      <c r="I36" s="14"/>
      <c r="J36" s="14"/>
      <c r="K36" s="14"/>
      <c r="L36" s="12"/>
      <c r="M36" s="12"/>
      <c r="N36" s="15"/>
      <c r="O36" s="12" t="s">
        <v>129</v>
      </c>
      <c r="P36" s="12"/>
      <c r="Q36" s="16"/>
    </row>
    <row r="37" spans="1:17" s="17" customFormat="1" ht="18.75" customHeight="1">
      <c r="C37" s="14"/>
      <c r="D37" s="14"/>
      <c r="E37" s="13" t="s">
        <v>637</v>
      </c>
      <c r="F37" s="12"/>
      <c r="G37" s="12"/>
      <c r="H37" s="14"/>
      <c r="I37" s="14"/>
      <c r="J37" s="14"/>
      <c r="K37" s="14"/>
      <c r="L37" s="12"/>
      <c r="M37" s="12"/>
      <c r="N37" s="15"/>
      <c r="O37" s="12" t="s">
        <v>129</v>
      </c>
      <c r="P37" s="12"/>
      <c r="Q37" s="16"/>
    </row>
    <row r="38" spans="1:17" s="17" customFormat="1" ht="18.75" customHeight="1">
      <c r="B38" s="14" t="s">
        <v>602</v>
      </c>
      <c r="C38" s="14" t="s">
        <v>603</v>
      </c>
      <c r="D38" s="14" t="s">
        <v>604</v>
      </c>
      <c r="E38" s="13" t="s">
        <v>605</v>
      </c>
      <c r="F38" s="12"/>
      <c r="G38" s="12"/>
      <c r="H38" s="14"/>
      <c r="I38" s="14"/>
      <c r="J38" s="14"/>
      <c r="K38" s="14"/>
      <c r="L38" s="12"/>
      <c r="M38" s="12"/>
      <c r="N38" s="15"/>
      <c r="O38" s="12" t="s">
        <v>129</v>
      </c>
      <c r="P38" s="12"/>
      <c r="Q38" s="16"/>
    </row>
    <row r="39" spans="1:17" s="17" customFormat="1" ht="18.75" customHeight="1">
      <c r="C39" s="14"/>
      <c r="D39" s="14"/>
      <c r="E39" s="13" t="s">
        <v>606</v>
      </c>
      <c r="F39" s="12"/>
      <c r="G39" s="12"/>
      <c r="H39" s="14"/>
      <c r="I39" s="14"/>
      <c r="J39" s="14"/>
      <c r="K39" s="14"/>
      <c r="L39" s="12"/>
      <c r="M39" s="12"/>
      <c r="N39" s="15"/>
      <c r="O39" s="12" t="s">
        <v>129</v>
      </c>
      <c r="P39" s="12"/>
      <c r="Q39" s="16"/>
    </row>
    <row r="40" spans="1:17" s="17" customFormat="1" ht="18.75" customHeight="1">
      <c r="C40" s="14"/>
      <c r="D40" s="14"/>
      <c r="E40" s="13" t="s">
        <v>607</v>
      </c>
      <c r="F40" s="12"/>
      <c r="G40" s="12"/>
      <c r="H40" s="14"/>
      <c r="I40" s="14"/>
      <c r="J40" s="14"/>
      <c r="K40" s="14"/>
      <c r="L40" s="12"/>
      <c r="M40" s="12"/>
      <c r="N40" s="15"/>
      <c r="O40" s="12" t="s">
        <v>129</v>
      </c>
      <c r="P40" s="12"/>
      <c r="Q40" s="16"/>
    </row>
    <row r="41" spans="1:17" s="17" customFormat="1" ht="18.75" customHeight="1">
      <c r="C41" s="14"/>
      <c r="D41" s="14"/>
      <c r="E41" s="13" t="s">
        <v>608</v>
      </c>
      <c r="F41" s="12"/>
      <c r="G41" s="12"/>
      <c r="H41" s="14"/>
      <c r="I41" s="14"/>
      <c r="J41" s="14"/>
      <c r="K41" s="14"/>
      <c r="L41" s="12"/>
      <c r="M41" s="12"/>
      <c r="N41" s="15"/>
      <c r="O41" s="12" t="s">
        <v>129</v>
      </c>
      <c r="P41" s="12"/>
      <c r="Q41" s="16"/>
    </row>
    <row r="42" spans="1:17" s="17" customFormat="1" ht="18.75" customHeight="1">
      <c r="C42" s="14"/>
      <c r="D42" s="14"/>
      <c r="E42" s="13" t="s">
        <v>609</v>
      </c>
      <c r="F42" s="12"/>
      <c r="G42" s="12"/>
      <c r="H42" s="14"/>
      <c r="I42" s="14"/>
      <c r="J42" s="14"/>
      <c r="K42" s="14"/>
      <c r="L42" s="12"/>
      <c r="M42" s="12"/>
      <c r="N42" s="15"/>
      <c r="O42" s="12" t="s">
        <v>129</v>
      </c>
      <c r="P42" s="12"/>
      <c r="Q42" s="16"/>
    </row>
    <row r="43" spans="1:17" s="17" customFormat="1" ht="18.75" customHeight="1">
      <c r="C43" s="14"/>
      <c r="D43" s="14"/>
      <c r="E43" s="13" t="s">
        <v>610</v>
      </c>
      <c r="F43" s="12"/>
      <c r="G43" s="12"/>
      <c r="H43" s="14"/>
      <c r="I43" s="14"/>
      <c r="J43" s="14"/>
      <c r="K43" s="14"/>
      <c r="L43" s="12"/>
      <c r="M43" s="12"/>
      <c r="N43" s="15"/>
      <c r="O43" s="12" t="s">
        <v>129</v>
      </c>
      <c r="P43" s="12"/>
      <c r="Q43" s="16"/>
    </row>
    <row r="44" spans="1:17" s="17" customFormat="1" ht="18.75" customHeight="1">
      <c r="A44" s="17" t="s">
        <v>156</v>
      </c>
      <c r="C44" s="14"/>
      <c r="D44" s="14"/>
      <c r="E44" s="13" t="s">
        <v>611</v>
      </c>
      <c r="F44" s="12"/>
      <c r="G44" s="12"/>
      <c r="H44" s="14"/>
      <c r="I44" s="14"/>
      <c r="J44" s="14"/>
      <c r="K44" s="14"/>
      <c r="L44" s="12"/>
      <c r="M44" s="12"/>
      <c r="N44" s="15"/>
      <c r="O44" s="12" t="s">
        <v>129</v>
      </c>
      <c r="P44" s="12"/>
      <c r="Q44" s="16"/>
    </row>
    <row r="45" spans="1:17" s="17" customFormat="1" ht="18.75" customHeight="1">
      <c r="C45" s="14"/>
      <c r="D45" s="14"/>
      <c r="E45" s="13" t="s">
        <v>612</v>
      </c>
      <c r="F45" s="12"/>
      <c r="G45" s="12"/>
      <c r="H45" s="14"/>
      <c r="I45" s="14"/>
      <c r="J45" s="14"/>
      <c r="K45" s="14"/>
      <c r="L45" s="12"/>
      <c r="M45" s="12"/>
      <c r="N45" s="15"/>
      <c r="O45" s="12" t="s">
        <v>129</v>
      </c>
      <c r="P45" s="12"/>
      <c r="Q45" s="16"/>
    </row>
    <row r="46" spans="1:17" s="17" customFormat="1" ht="18.75" customHeight="1">
      <c r="C46" s="14"/>
      <c r="D46" s="14"/>
      <c r="E46" s="13" t="s">
        <v>613</v>
      </c>
      <c r="F46" s="12"/>
      <c r="G46" s="12"/>
      <c r="H46" s="14"/>
      <c r="I46" s="14"/>
      <c r="J46" s="14"/>
      <c r="K46" s="14"/>
      <c r="L46" s="12"/>
      <c r="M46" s="12"/>
      <c r="N46" s="15"/>
      <c r="O46" s="12" t="s">
        <v>129</v>
      </c>
      <c r="P46" s="12"/>
      <c r="Q46" s="16"/>
    </row>
    <row r="47" spans="1:17" s="17" customFormat="1" ht="18.75" customHeight="1">
      <c r="C47" s="14"/>
      <c r="D47" s="14"/>
      <c r="E47" s="13" t="s">
        <v>614</v>
      </c>
      <c r="F47" s="12"/>
      <c r="G47" s="12"/>
      <c r="H47" s="14"/>
      <c r="I47" s="14"/>
      <c r="J47" s="14"/>
      <c r="K47" s="14"/>
      <c r="L47" s="12"/>
      <c r="M47" s="12"/>
      <c r="N47" s="15"/>
      <c r="O47" s="12" t="s">
        <v>129</v>
      </c>
      <c r="P47" s="12"/>
      <c r="Q47" s="16"/>
    </row>
    <row r="48" spans="1:17" s="17" customFormat="1" ht="18.75" customHeight="1">
      <c r="A48" s="17" t="s">
        <v>615</v>
      </c>
      <c r="C48" s="14"/>
      <c r="D48" s="14"/>
      <c r="E48" s="13" t="s">
        <v>616</v>
      </c>
      <c r="F48" s="12"/>
      <c r="G48" s="12"/>
      <c r="H48" s="14"/>
      <c r="I48" s="14"/>
      <c r="J48" s="14"/>
      <c r="K48" s="14"/>
      <c r="L48" s="12"/>
      <c r="M48" s="12"/>
      <c r="N48" s="15"/>
      <c r="O48" s="12" t="s">
        <v>129</v>
      </c>
      <c r="P48" s="12"/>
      <c r="Q48" s="16"/>
    </row>
    <row r="49" spans="1:17" s="17" customFormat="1" ht="18.75" customHeight="1">
      <c r="C49" s="14"/>
      <c r="D49" s="14"/>
      <c r="E49" s="13" t="s">
        <v>617</v>
      </c>
      <c r="F49" s="12"/>
      <c r="G49" s="12"/>
      <c r="H49" s="14"/>
      <c r="I49" s="14"/>
      <c r="J49" s="14"/>
      <c r="K49" s="14"/>
      <c r="L49" s="12"/>
      <c r="M49" s="12"/>
      <c r="N49" s="15"/>
      <c r="O49" s="12" t="s">
        <v>129</v>
      </c>
      <c r="P49" s="12"/>
      <c r="Q49" s="16"/>
    </row>
    <row r="50" spans="1:17" s="17" customFormat="1" ht="18" customHeight="1">
      <c r="C50" s="14"/>
      <c r="D50" s="14"/>
      <c r="E50" s="13" t="s">
        <v>618</v>
      </c>
      <c r="F50" s="12"/>
      <c r="G50" s="12"/>
      <c r="H50" s="14"/>
      <c r="I50" s="14"/>
      <c r="J50" s="14"/>
      <c r="K50" s="14"/>
      <c r="L50" s="12"/>
      <c r="M50" s="12"/>
      <c r="N50" s="15"/>
      <c r="O50" s="12" t="s">
        <v>129</v>
      </c>
      <c r="P50" s="12"/>
      <c r="Q50" s="16"/>
    </row>
    <row r="51" spans="1:17" s="17" customFormat="1" ht="18.75" customHeight="1">
      <c r="C51" s="14"/>
      <c r="D51" s="14"/>
      <c r="E51" s="13" t="s">
        <v>619</v>
      </c>
      <c r="F51" s="12"/>
      <c r="G51" s="12"/>
      <c r="H51" s="14"/>
      <c r="I51" s="14"/>
      <c r="J51" s="14"/>
      <c r="K51" s="14"/>
      <c r="L51" s="12"/>
      <c r="M51" s="12"/>
      <c r="N51" s="15"/>
      <c r="O51" s="12" t="s">
        <v>129</v>
      </c>
      <c r="P51" s="12"/>
      <c r="Q51" s="16"/>
    </row>
    <row r="52" spans="1:17" s="17" customFormat="1" ht="18.75" customHeight="1">
      <c r="C52" s="14"/>
      <c r="D52" s="14"/>
      <c r="E52" s="13" t="s">
        <v>592</v>
      </c>
      <c r="F52" s="12"/>
      <c r="G52" s="12"/>
      <c r="H52" s="14"/>
      <c r="I52" s="14"/>
      <c r="J52" s="14"/>
      <c r="K52" s="14"/>
      <c r="L52" s="12"/>
      <c r="M52" s="12"/>
      <c r="N52" s="15"/>
      <c r="O52" s="12" t="s">
        <v>129</v>
      </c>
      <c r="P52" s="12"/>
      <c r="Q52" s="16"/>
    </row>
    <row r="53" spans="1:17" s="17" customFormat="1" ht="18.75" customHeight="1">
      <c r="C53" s="14"/>
      <c r="D53" s="14"/>
      <c r="E53" s="13" t="s">
        <v>593</v>
      </c>
      <c r="F53" s="12"/>
      <c r="G53" s="12"/>
      <c r="H53" s="14"/>
      <c r="I53" s="14"/>
      <c r="J53" s="14"/>
      <c r="K53" s="14"/>
      <c r="L53" s="12"/>
      <c r="M53" s="12"/>
      <c r="N53" s="15"/>
      <c r="O53" s="12" t="s">
        <v>129</v>
      </c>
      <c r="P53" s="12"/>
      <c r="Q53" s="16"/>
    </row>
    <row r="54" spans="1:17" s="120" customFormat="1" ht="18.75" customHeight="1">
      <c r="A54" s="120" t="s">
        <v>594</v>
      </c>
      <c r="C54" s="121"/>
      <c r="D54" s="121"/>
      <c r="E54" s="122" t="s">
        <v>595</v>
      </c>
      <c r="F54" s="123"/>
      <c r="G54" s="123"/>
      <c r="H54" s="121"/>
      <c r="I54" s="121"/>
      <c r="J54" s="121"/>
      <c r="K54" s="121"/>
      <c r="L54" s="123"/>
      <c r="M54" s="123"/>
      <c r="N54" s="124"/>
      <c r="O54" s="123" t="s">
        <v>129</v>
      </c>
      <c r="P54" s="123"/>
      <c r="Q54" s="125"/>
    </row>
    <row r="55" spans="1:17" s="17" customFormat="1" ht="18.75" customHeight="1">
      <c r="C55" s="14"/>
      <c r="D55" s="14"/>
      <c r="E55" s="13" t="s">
        <v>596</v>
      </c>
      <c r="F55" s="12"/>
      <c r="G55" s="12"/>
      <c r="H55" s="14"/>
      <c r="I55" s="14"/>
      <c r="J55" s="14"/>
      <c r="K55" s="14"/>
      <c r="L55" s="12"/>
      <c r="M55" s="12"/>
      <c r="N55" s="15"/>
      <c r="O55" s="12" t="s">
        <v>129</v>
      </c>
      <c r="P55" s="12"/>
      <c r="Q55" s="16"/>
    </row>
    <row r="56" spans="1:17" s="17" customFormat="1" ht="18.75" customHeight="1">
      <c r="C56" s="14"/>
      <c r="D56" s="14"/>
      <c r="E56" s="13" t="s">
        <v>597</v>
      </c>
      <c r="F56" s="12"/>
      <c r="G56" s="12"/>
      <c r="H56" s="14"/>
      <c r="I56" s="14"/>
      <c r="J56" s="14"/>
      <c r="K56" s="14"/>
      <c r="L56" s="12"/>
      <c r="M56" s="12"/>
      <c r="N56" s="15"/>
      <c r="O56" s="12" t="s">
        <v>129</v>
      </c>
      <c r="P56" s="12"/>
      <c r="Q56" s="16"/>
    </row>
    <row r="57" spans="1:17" s="17" customFormat="1" ht="18.75" customHeight="1">
      <c r="B57" s="14" t="s">
        <v>598</v>
      </c>
      <c r="C57" s="14" t="s">
        <v>599</v>
      </c>
      <c r="D57" s="14" t="s">
        <v>600</v>
      </c>
      <c r="E57" s="13" t="s">
        <v>601</v>
      </c>
      <c r="F57" s="12"/>
      <c r="G57" s="12"/>
      <c r="H57" s="14"/>
      <c r="I57" s="14"/>
      <c r="J57" s="14"/>
      <c r="K57" s="14"/>
      <c r="L57" s="12"/>
      <c r="M57" s="12"/>
      <c r="N57" s="15"/>
      <c r="O57" s="12" t="s">
        <v>129</v>
      </c>
      <c r="P57" s="12"/>
      <c r="Q57" s="16"/>
    </row>
    <row r="58" spans="1:17" s="17" customFormat="1" ht="18.75" customHeight="1">
      <c r="B58" s="14"/>
      <c r="C58" s="14"/>
      <c r="D58" s="14"/>
      <c r="E58" s="13" t="s">
        <v>580</v>
      </c>
      <c r="F58" s="12"/>
      <c r="G58" s="12"/>
      <c r="H58" s="14"/>
      <c r="I58" s="14"/>
      <c r="J58" s="14"/>
      <c r="K58" s="14"/>
      <c r="L58" s="12"/>
      <c r="M58" s="12"/>
      <c r="N58" s="15"/>
      <c r="O58" s="12" t="s">
        <v>129</v>
      </c>
      <c r="P58" s="12"/>
      <c r="Q58" s="16"/>
    </row>
    <row r="59" spans="1:17" s="17" customFormat="1" ht="18.75" customHeight="1">
      <c r="B59" s="14"/>
      <c r="C59" s="14"/>
      <c r="D59" s="14"/>
      <c r="E59" s="13" t="s">
        <v>581</v>
      </c>
      <c r="F59" s="12"/>
      <c r="G59" s="12"/>
      <c r="H59" s="14"/>
      <c r="I59" s="14"/>
      <c r="J59" s="14"/>
      <c r="K59" s="14"/>
      <c r="L59" s="12"/>
      <c r="M59" s="12"/>
      <c r="N59" s="15"/>
      <c r="O59" s="12" t="s">
        <v>129</v>
      </c>
      <c r="P59" s="12"/>
      <c r="Q59" s="16"/>
    </row>
    <row r="60" spans="1:17" s="17" customFormat="1" ht="18.75" customHeight="1">
      <c r="B60" s="14"/>
      <c r="C60" s="14"/>
      <c r="D60" s="14"/>
      <c r="E60" s="13" t="s">
        <v>582</v>
      </c>
      <c r="F60" s="12"/>
      <c r="G60" s="12"/>
      <c r="H60" s="14"/>
      <c r="I60" s="14"/>
      <c r="J60" s="14"/>
      <c r="K60" s="14"/>
      <c r="L60" s="12"/>
      <c r="M60" s="12"/>
      <c r="N60" s="15"/>
      <c r="O60" s="12" t="s">
        <v>129</v>
      </c>
      <c r="P60" s="12"/>
      <c r="Q60" s="16"/>
    </row>
    <row r="61" spans="1:17" s="17" customFormat="1" ht="18.75" customHeight="1">
      <c r="B61" s="14"/>
      <c r="C61" s="14"/>
      <c r="D61" s="14"/>
      <c r="E61" s="13" t="s">
        <v>583</v>
      </c>
      <c r="F61" s="12"/>
      <c r="G61" s="12"/>
      <c r="H61" s="14"/>
      <c r="I61" s="14"/>
      <c r="J61" s="14"/>
      <c r="K61" s="14"/>
      <c r="L61" s="12"/>
      <c r="M61" s="12"/>
      <c r="N61" s="15"/>
      <c r="O61" s="12" t="s">
        <v>129</v>
      </c>
      <c r="P61" s="12"/>
      <c r="Q61" s="16"/>
    </row>
    <row r="62" spans="1:17" s="17" customFormat="1" ht="18.75" customHeight="1">
      <c r="B62" s="14"/>
      <c r="C62" s="14"/>
      <c r="D62" s="14"/>
      <c r="E62" s="13" t="s">
        <v>584</v>
      </c>
      <c r="F62" s="12"/>
      <c r="G62" s="12"/>
      <c r="H62" s="14"/>
      <c r="I62" s="14"/>
      <c r="J62" s="14"/>
      <c r="K62" s="14"/>
      <c r="L62" s="12"/>
      <c r="M62" s="12"/>
      <c r="N62" s="15"/>
      <c r="O62" s="12" t="s">
        <v>129</v>
      </c>
      <c r="P62" s="12"/>
      <c r="Q62" s="16"/>
    </row>
    <row r="63" spans="1:17" s="17" customFormat="1" ht="18.75" customHeight="1">
      <c r="B63" s="14" t="s">
        <v>585</v>
      </c>
      <c r="C63" s="14" t="s">
        <v>586</v>
      </c>
      <c r="D63" s="14" t="s">
        <v>587</v>
      </c>
      <c r="E63" s="13" t="s">
        <v>588</v>
      </c>
      <c r="F63" s="12"/>
      <c r="G63" s="12"/>
      <c r="H63" s="14"/>
      <c r="I63" s="14"/>
      <c r="J63" s="14"/>
      <c r="K63" s="14"/>
      <c r="L63" s="12"/>
      <c r="M63" s="12"/>
      <c r="N63" s="15"/>
      <c r="O63" s="12" t="s">
        <v>129</v>
      </c>
      <c r="P63" s="12"/>
      <c r="Q63" s="16"/>
    </row>
    <row r="64" spans="1:17" s="17" customFormat="1" ht="18.75" customHeight="1">
      <c r="B64" s="14"/>
      <c r="C64" s="14"/>
      <c r="D64" s="14"/>
      <c r="E64" s="13" t="s">
        <v>589</v>
      </c>
      <c r="F64" s="12"/>
      <c r="G64" s="12"/>
      <c r="H64" s="14"/>
      <c r="I64" s="14"/>
      <c r="J64" s="14"/>
      <c r="K64" s="14"/>
      <c r="L64" s="12"/>
      <c r="M64" s="12"/>
      <c r="N64" s="15"/>
      <c r="O64" s="12" t="s">
        <v>129</v>
      </c>
      <c r="P64" s="12"/>
      <c r="Q64" s="16"/>
    </row>
    <row r="65" spans="1:17" s="17" customFormat="1" ht="18.75" customHeight="1">
      <c r="B65" s="14"/>
      <c r="C65" s="14"/>
      <c r="D65" s="14"/>
      <c r="E65" s="13" t="s">
        <v>590</v>
      </c>
      <c r="F65" s="12"/>
      <c r="G65" s="12"/>
      <c r="H65" s="14"/>
      <c r="I65" s="14"/>
      <c r="J65" s="14"/>
      <c r="K65" s="14"/>
      <c r="L65" s="12"/>
      <c r="M65" s="12"/>
      <c r="N65" s="15"/>
      <c r="O65" s="12" t="s">
        <v>129</v>
      </c>
      <c r="P65" s="12"/>
      <c r="Q65" s="16"/>
    </row>
    <row r="66" spans="1:17" s="17" customFormat="1" ht="18.75" customHeight="1">
      <c r="B66" s="14"/>
      <c r="C66" s="14"/>
      <c r="D66" s="14"/>
      <c r="E66" s="13" t="s">
        <v>591</v>
      </c>
      <c r="F66" s="12"/>
      <c r="G66" s="12"/>
      <c r="H66" s="14"/>
      <c r="I66" s="14"/>
      <c r="J66" s="14"/>
      <c r="K66" s="14"/>
      <c r="L66" s="12"/>
      <c r="M66" s="12"/>
      <c r="N66" s="15"/>
      <c r="O66" s="12" t="s">
        <v>129</v>
      </c>
      <c r="P66" s="12"/>
      <c r="Q66" s="16"/>
    </row>
    <row r="67" spans="1:17" s="17" customFormat="1" ht="18.75" customHeight="1">
      <c r="B67" s="14" t="s">
        <v>417</v>
      </c>
      <c r="C67" s="14" t="s">
        <v>575</v>
      </c>
      <c r="D67" s="14" t="s">
        <v>576</v>
      </c>
      <c r="E67" s="13" t="s">
        <v>577</v>
      </c>
      <c r="F67" s="12"/>
      <c r="G67" s="12"/>
      <c r="H67" s="14"/>
      <c r="I67" s="14"/>
      <c r="J67" s="14"/>
      <c r="K67" s="14"/>
      <c r="L67" s="12"/>
      <c r="M67" s="12"/>
      <c r="N67" s="15"/>
      <c r="O67" s="12" t="s">
        <v>129</v>
      </c>
      <c r="P67" s="12"/>
      <c r="Q67" s="16"/>
    </row>
    <row r="68" spans="1:17" s="17" customFormat="1" ht="18.75" customHeight="1">
      <c r="C68" s="14"/>
      <c r="D68" s="14"/>
      <c r="E68" s="13" t="s">
        <v>578</v>
      </c>
      <c r="F68" s="12"/>
      <c r="G68" s="12"/>
      <c r="H68" s="14"/>
      <c r="I68" s="14"/>
      <c r="J68" s="14"/>
      <c r="K68" s="14"/>
      <c r="L68" s="12"/>
      <c r="M68" s="12"/>
      <c r="N68" s="15"/>
      <c r="O68" s="12" t="s">
        <v>129</v>
      </c>
      <c r="P68" s="12"/>
      <c r="Q68" s="16"/>
    </row>
    <row r="69" spans="1:17" s="17" customFormat="1" ht="18.75" customHeight="1">
      <c r="C69" s="14"/>
      <c r="D69" s="14"/>
      <c r="E69" s="13" t="s">
        <v>579</v>
      </c>
      <c r="F69" s="12"/>
      <c r="G69" s="12"/>
      <c r="H69" s="14"/>
      <c r="I69" s="14"/>
      <c r="J69" s="14"/>
      <c r="K69" s="14"/>
      <c r="L69" s="12"/>
      <c r="M69" s="12"/>
      <c r="N69" s="15"/>
      <c r="O69" s="12" t="s">
        <v>129</v>
      </c>
      <c r="P69" s="12"/>
      <c r="Q69" s="16"/>
    </row>
    <row r="70" spans="1:17" s="17" customFormat="1" ht="18.75" customHeight="1">
      <c r="C70" s="14"/>
      <c r="D70" s="14"/>
      <c r="E70" s="13" t="s">
        <v>571</v>
      </c>
      <c r="F70" s="12"/>
      <c r="G70" s="12"/>
      <c r="H70" s="14"/>
      <c r="I70" s="14"/>
      <c r="J70" s="14"/>
      <c r="K70" s="14"/>
      <c r="L70" s="12"/>
      <c r="M70" s="12"/>
      <c r="N70" s="15"/>
      <c r="O70" s="12" t="s">
        <v>129</v>
      </c>
      <c r="P70" s="12"/>
      <c r="Q70" s="16"/>
    </row>
    <row r="71" spans="1:17" s="17" customFormat="1" ht="18.75" customHeight="1">
      <c r="C71" s="14"/>
      <c r="D71" s="14"/>
      <c r="E71" s="13" t="s">
        <v>572</v>
      </c>
      <c r="F71" s="12"/>
      <c r="G71" s="12"/>
      <c r="H71" s="14"/>
      <c r="I71" s="14"/>
      <c r="J71" s="14"/>
      <c r="K71" s="14"/>
      <c r="L71" s="12"/>
      <c r="M71" s="12"/>
      <c r="N71" s="15"/>
      <c r="O71" s="12" t="s">
        <v>129</v>
      </c>
      <c r="P71" s="12"/>
      <c r="Q71" s="16"/>
    </row>
    <row r="72" spans="1:17" s="17" customFormat="1" ht="18.75" customHeight="1">
      <c r="C72" s="14"/>
      <c r="D72" s="14"/>
      <c r="E72" s="13" t="s">
        <v>573</v>
      </c>
      <c r="F72" s="12"/>
      <c r="G72" s="12"/>
      <c r="H72" s="14"/>
      <c r="I72" s="14"/>
      <c r="J72" s="14"/>
      <c r="K72" s="14"/>
      <c r="L72" s="12"/>
      <c r="M72" s="12"/>
      <c r="N72" s="15"/>
      <c r="O72" s="12" t="s">
        <v>129</v>
      </c>
      <c r="P72" s="12"/>
      <c r="Q72" s="16"/>
    </row>
    <row r="73" spans="1:17" s="17" customFormat="1" ht="18.75" customHeight="1">
      <c r="C73" s="14"/>
      <c r="D73" s="14"/>
      <c r="E73" s="13" t="s">
        <v>574</v>
      </c>
      <c r="F73" s="12"/>
      <c r="G73" s="12"/>
      <c r="H73" s="14"/>
      <c r="I73" s="14"/>
      <c r="J73" s="14"/>
      <c r="K73" s="14"/>
      <c r="L73" s="12"/>
      <c r="M73" s="12"/>
      <c r="N73" s="15"/>
      <c r="O73" s="12" t="s">
        <v>129</v>
      </c>
      <c r="P73" s="12"/>
      <c r="Q73" s="16"/>
    </row>
    <row r="76" spans="1:17">
      <c r="A76" s="18" t="s">
        <v>831</v>
      </c>
    </row>
    <row r="77" spans="1:17" ht="15">
      <c r="A77" s="1" t="s">
        <v>735</v>
      </c>
    </row>
    <row r="78" spans="1:17" ht="18.75">
      <c r="A78"/>
    </row>
    <row r="79" spans="1:17" ht="18.75">
      <c r="A79" t="s">
        <v>736</v>
      </c>
    </row>
    <row r="80" spans="1:17" ht="18.75">
      <c r="A80" t="s">
        <v>737</v>
      </c>
    </row>
    <row r="81" spans="1:1" ht="18.75">
      <c r="A81" t="s">
        <v>738</v>
      </c>
    </row>
    <row r="82" spans="1:1" ht="18.75">
      <c r="A82" t="s">
        <v>739</v>
      </c>
    </row>
    <row r="83" spans="1:1" ht="18.75">
      <c r="A83" t="s">
        <v>740</v>
      </c>
    </row>
    <row r="84" spans="1:1" ht="18.75">
      <c r="A84" t="s">
        <v>741</v>
      </c>
    </row>
    <row r="85" spans="1:1" ht="15">
      <c r="A85" s="1" t="s">
        <v>742</v>
      </c>
    </row>
    <row r="86" spans="1:1" ht="15">
      <c r="A86" s="1" t="s">
        <v>743</v>
      </c>
    </row>
    <row r="87" spans="1:1" ht="18.75">
      <c r="A87"/>
    </row>
    <row r="88" spans="1:1" ht="18.75">
      <c r="A88" t="s">
        <v>744</v>
      </c>
    </row>
    <row r="89" spans="1:1" ht="18.75">
      <c r="A89" t="s">
        <v>745</v>
      </c>
    </row>
    <row r="90" spans="1:1" ht="18.75">
      <c r="A90" t="s">
        <v>746</v>
      </c>
    </row>
    <row r="91" spans="1:1" ht="18.75">
      <c r="A91" t="s">
        <v>747</v>
      </c>
    </row>
    <row r="92" spans="1:1" ht="18.75">
      <c r="A92" t="s">
        <v>748</v>
      </c>
    </row>
    <row r="93" spans="1:1" ht="15">
      <c r="A93" s="1" t="s">
        <v>749</v>
      </c>
    </row>
    <row r="94" spans="1:1" ht="15">
      <c r="A94" s="1" t="s">
        <v>750</v>
      </c>
    </row>
    <row r="95" spans="1:1" ht="18.75">
      <c r="A95"/>
    </row>
    <row r="96" spans="1:1" ht="18.75">
      <c r="A96" t="s">
        <v>751</v>
      </c>
    </row>
    <row r="97" spans="1:1" ht="18.75">
      <c r="A97" t="s">
        <v>752</v>
      </c>
    </row>
    <row r="98" spans="1:1" ht="18.75">
      <c r="A98" t="s">
        <v>753</v>
      </c>
    </row>
    <row r="99" spans="1:1" ht="18.75">
      <c r="A99" t="s">
        <v>754</v>
      </c>
    </row>
    <row r="100" spans="1:1" ht="18.75">
      <c r="A100" t="s">
        <v>755</v>
      </c>
    </row>
    <row r="101" spans="1:1" ht="15">
      <c r="A101" s="1" t="s">
        <v>756</v>
      </c>
    </row>
    <row r="102" spans="1:1" ht="15">
      <c r="A102" s="1" t="s">
        <v>757</v>
      </c>
    </row>
    <row r="103" spans="1:1" ht="18.75">
      <c r="A103"/>
    </row>
    <row r="104" spans="1:1" ht="18.75">
      <c r="A104" t="s">
        <v>758</v>
      </c>
    </row>
    <row r="105" spans="1:1" ht="18.75">
      <c r="A105" t="s">
        <v>759</v>
      </c>
    </row>
    <row r="106" spans="1:1" ht="18.75">
      <c r="A106" t="s">
        <v>760</v>
      </c>
    </row>
    <row r="107" spans="1:1" ht="18.75">
      <c r="A107" t="s">
        <v>761</v>
      </c>
    </row>
    <row r="108" spans="1:1" ht="18.75">
      <c r="A108" t="s">
        <v>762</v>
      </c>
    </row>
    <row r="109" spans="1:1" ht="18.75">
      <c r="A109" t="s">
        <v>763</v>
      </c>
    </row>
    <row r="110" spans="1:1" ht="15">
      <c r="A110" s="1" t="s">
        <v>764</v>
      </c>
    </row>
    <row r="111" spans="1:1" ht="15">
      <c r="A111" s="1" t="s">
        <v>765</v>
      </c>
    </row>
    <row r="112" spans="1:1" ht="18.75">
      <c r="A112"/>
    </row>
    <row r="113" spans="1:1" ht="18.75">
      <c r="A113" t="s">
        <v>766</v>
      </c>
    </row>
    <row r="114" spans="1:1" ht="18.75">
      <c r="A114" t="s">
        <v>767</v>
      </c>
    </row>
    <row r="115" spans="1:1" ht="18.75">
      <c r="A115" t="s">
        <v>768</v>
      </c>
    </row>
    <row r="116" spans="1:1" ht="18.75">
      <c r="A116" t="s">
        <v>769</v>
      </c>
    </row>
    <row r="117" spans="1:1" ht="18.75">
      <c r="A117" t="s">
        <v>770</v>
      </c>
    </row>
    <row r="118" spans="1:1" ht="18.75">
      <c r="A118" t="s">
        <v>771</v>
      </c>
    </row>
    <row r="119" spans="1:1" ht="18.75">
      <c r="A119" t="s">
        <v>772</v>
      </c>
    </row>
    <row r="120" spans="1:1" ht="18.75">
      <c r="A120" t="s">
        <v>773</v>
      </c>
    </row>
    <row r="121" spans="1:1" ht="15">
      <c r="A121" s="1" t="s">
        <v>774</v>
      </c>
    </row>
    <row r="122" spans="1:1" ht="15">
      <c r="A122" s="1" t="s">
        <v>775</v>
      </c>
    </row>
    <row r="123" spans="1:1" ht="18.75">
      <c r="A123"/>
    </row>
    <row r="124" spans="1:1" ht="18.75">
      <c r="A124" t="s">
        <v>776</v>
      </c>
    </row>
    <row r="125" spans="1:1" ht="18.75">
      <c r="A125" t="s">
        <v>777</v>
      </c>
    </row>
    <row r="126" spans="1:1" ht="18.75">
      <c r="A126" t="s">
        <v>778</v>
      </c>
    </row>
    <row r="127" spans="1:1" ht="18.75">
      <c r="A127" t="s">
        <v>779</v>
      </c>
    </row>
    <row r="128" spans="1:1" ht="18.75">
      <c r="A128" t="s">
        <v>780</v>
      </c>
    </row>
    <row r="129" spans="1:1" ht="15">
      <c r="A129" s="1" t="s">
        <v>781</v>
      </c>
    </row>
    <row r="130" spans="1:1" ht="15">
      <c r="A130" s="1" t="s">
        <v>782</v>
      </c>
    </row>
    <row r="131" spans="1:1" ht="18.75">
      <c r="A131"/>
    </row>
    <row r="132" spans="1:1" ht="18.75">
      <c r="A132" t="s">
        <v>783</v>
      </c>
    </row>
    <row r="133" spans="1:1" ht="18.75">
      <c r="A133" t="s">
        <v>784</v>
      </c>
    </row>
    <row r="134" spans="1:1" ht="18.75">
      <c r="A134" t="s">
        <v>772</v>
      </c>
    </row>
    <row r="135" spans="1:1" ht="18.75">
      <c r="A135" t="s">
        <v>785</v>
      </c>
    </row>
    <row r="136" spans="1:1" ht="15">
      <c r="A136" s="1" t="s">
        <v>786</v>
      </c>
    </row>
    <row r="137" spans="1:1" ht="18.75">
      <c r="A137"/>
    </row>
    <row r="138" spans="1:1" ht="18.75">
      <c r="A138" t="s">
        <v>787</v>
      </c>
    </row>
    <row r="139" spans="1:1" ht="18.75">
      <c r="A139" t="s">
        <v>767</v>
      </c>
    </row>
    <row r="140" spans="1:1" ht="18.75">
      <c r="A140" t="s">
        <v>788</v>
      </c>
    </row>
    <row r="141" spans="1:1" ht="18.75">
      <c r="A141" t="s">
        <v>789</v>
      </c>
    </row>
    <row r="142" spans="1:1" ht="18.75">
      <c r="A142" t="s">
        <v>754</v>
      </c>
    </row>
    <row r="143" spans="1:1" ht="18.75">
      <c r="A143" t="s">
        <v>790</v>
      </c>
    </row>
    <row r="144" spans="1:1" ht="15">
      <c r="A144" s="1" t="s">
        <v>791</v>
      </c>
    </row>
    <row r="145" spans="1:1" ht="18.75">
      <c r="A145"/>
    </row>
    <row r="146" spans="1:1" ht="18.75">
      <c r="A146" t="s">
        <v>792</v>
      </c>
    </row>
    <row r="147" spans="1:1" ht="18.75">
      <c r="A147" t="s">
        <v>793</v>
      </c>
    </row>
    <row r="148" spans="1:1" ht="18.75">
      <c r="A148" t="s">
        <v>731</v>
      </c>
    </row>
    <row r="149" spans="1:1" ht="18.75">
      <c r="A149" t="s">
        <v>794</v>
      </c>
    </row>
    <row r="150" spans="1:1" ht="18.75">
      <c r="A150" t="s">
        <v>795</v>
      </c>
    </row>
    <row r="151" spans="1:1" ht="15">
      <c r="A151" s="1" t="s">
        <v>796</v>
      </c>
    </row>
    <row r="152" spans="1:1" ht="18.75">
      <c r="A152"/>
    </row>
    <row r="153" spans="1:1" ht="18.75">
      <c r="A153" t="s">
        <v>797</v>
      </c>
    </row>
    <row r="154" spans="1:1" ht="18.75">
      <c r="A154" t="s">
        <v>798</v>
      </c>
    </row>
    <row r="155" spans="1:1" ht="18.75">
      <c r="A155" t="s">
        <v>799</v>
      </c>
    </row>
    <row r="156" spans="1:1" ht="18.75">
      <c r="A156" t="s">
        <v>800</v>
      </c>
    </row>
    <row r="157" spans="1:1" ht="18.75">
      <c r="A157" t="s">
        <v>801</v>
      </c>
    </row>
    <row r="158" spans="1:1" ht="15">
      <c r="A158" s="1" t="s">
        <v>802</v>
      </c>
    </row>
    <row r="159" spans="1:1" ht="15">
      <c r="A159" s="1" t="s">
        <v>803</v>
      </c>
    </row>
    <row r="160" spans="1:1" ht="18.75">
      <c r="A160"/>
    </row>
    <row r="161" spans="1:1" ht="18.75">
      <c r="A161" t="s">
        <v>804</v>
      </c>
    </row>
    <row r="162" spans="1:1" ht="18.75">
      <c r="A162" t="s">
        <v>793</v>
      </c>
    </row>
    <row r="163" spans="1:1" ht="18.75">
      <c r="A163" t="s">
        <v>805</v>
      </c>
    </row>
    <row r="164" spans="1:1" ht="18.75">
      <c r="A164" t="s">
        <v>779</v>
      </c>
    </row>
    <row r="165" spans="1:1" ht="18.75">
      <c r="A165" t="s">
        <v>806</v>
      </c>
    </row>
    <row r="166" spans="1:1" ht="15">
      <c r="A166" s="1" t="s">
        <v>807</v>
      </c>
    </row>
    <row r="167" spans="1:1" ht="18.75">
      <c r="A167"/>
    </row>
    <row r="168" spans="1:1" ht="18.75">
      <c r="A168" t="s">
        <v>808</v>
      </c>
    </row>
    <row r="169" spans="1:1" ht="18.75">
      <c r="A169" t="s">
        <v>809</v>
      </c>
    </row>
    <row r="170" spans="1:1" ht="18.75">
      <c r="A170" t="s">
        <v>810</v>
      </c>
    </row>
    <row r="171" spans="1:1" ht="18.75">
      <c r="A171" t="s">
        <v>811</v>
      </c>
    </row>
    <row r="172" spans="1:1" ht="18.75">
      <c r="A172" t="s">
        <v>794</v>
      </c>
    </row>
    <row r="173" spans="1:1" ht="18.75">
      <c r="A173" t="s">
        <v>812</v>
      </c>
    </row>
    <row r="174" spans="1:1" ht="15">
      <c r="A174" s="1" t="s">
        <v>813</v>
      </c>
    </row>
    <row r="175" spans="1:1" ht="18.75">
      <c r="A175"/>
    </row>
    <row r="176" spans="1:1" ht="18.75">
      <c r="A176" t="s">
        <v>814</v>
      </c>
    </row>
    <row r="177" spans="1:1" ht="18.75">
      <c r="A177" t="s">
        <v>815</v>
      </c>
    </row>
    <row r="178" spans="1:1" ht="18.75">
      <c r="A178" t="s">
        <v>816</v>
      </c>
    </row>
    <row r="179" spans="1:1" ht="18.75">
      <c r="A179" t="s">
        <v>817</v>
      </c>
    </row>
    <row r="180" spans="1:1" ht="18.75">
      <c r="A180" t="s">
        <v>818</v>
      </c>
    </row>
    <row r="181" spans="1:1" ht="15">
      <c r="A181" s="1" t="s">
        <v>819</v>
      </c>
    </row>
    <row r="182" spans="1:1" ht="18.75">
      <c r="A182"/>
    </row>
    <row r="183" spans="1:1" ht="18.75">
      <c r="A183" t="s">
        <v>820</v>
      </c>
    </row>
    <row r="184" spans="1:1" ht="18.75">
      <c r="A184" t="s">
        <v>815</v>
      </c>
    </row>
    <row r="185" spans="1:1" ht="18.75">
      <c r="A185" t="s">
        <v>821</v>
      </c>
    </row>
    <row r="186" spans="1:1" ht="18.75">
      <c r="A186" t="s">
        <v>817</v>
      </c>
    </row>
    <row r="187" spans="1:1" ht="18.75">
      <c r="A187" t="s">
        <v>822</v>
      </c>
    </row>
    <row r="188" spans="1:1" ht="15">
      <c r="A188" s="1" t="s">
        <v>823</v>
      </c>
    </row>
    <row r="189" spans="1:1" ht="18.75">
      <c r="A189"/>
    </row>
    <row r="190" spans="1:1" ht="18.75">
      <c r="A190" t="s">
        <v>824</v>
      </c>
    </row>
    <row r="191" spans="1:1" ht="18.75">
      <c r="A191" t="s">
        <v>825</v>
      </c>
    </row>
    <row r="192" spans="1:1" ht="18.75">
      <c r="A192" t="s">
        <v>826</v>
      </c>
    </row>
    <row r="193" spans="1:1" ht="18.75">
      <c r="A193" t="s">
        <v>827</v>
      </c>
    </row>
    <row r="194" spans="1:1" ht="18.75">
      <c r="A194" t="s">
        <v>828</v>
      </c>
    </row>
    <row r="195" spans="1:1" ht="15">
      <c r="A195" s="1" t="s">
        <v>829</v>
      </c>
    </row>
    <row r="196" spans="1:1" ht="15">
      <c r="A196" s="1" t="s">
        <v>830</v>
      </c>
    </row>
  </sheetData>
  <hyperlinks>
    <hyperlink ref="E9" r:id="rId1"/>
    <hyperlink ref="E57" r:id="rId2"/>
    <hyperlink ref="E2" r:id="rId3"/>
    <hyperlink ref="A77" r:id="rId4" location="haut" display="http://ecoleducouple.com/l-ecole-pour-les-therapeutes/annuaire.html - haut"/>
    <hyperlink ref="A85" r:id="rId5" display="mailto:muriel.amar.psy@gmail.com"/>
    <hyperlink ref="A86" r:id="rId6" display="http://muriel-amar.fr/"/>
    <hyperlink ref="A93" r:id="rId7" display="mailto:sabine.tepper@free.fr"/>
    <hyperlink ref="A94" r:id="rId8" display="http://agir.gestalt.free.fr/"/>
    <hyperlink ref="A101" r:id="rId9" display="mailto:jcastonguay@pleincontact.com"/>
    <hyperlink ref="A102" r:id="rId10" display="http://www.pleincontact.com/"/>
    <hyperlink ref="A110" r:id="rId11" display="mailto:contact@cyril-collar.fr"/>
    <hyperlink ref="A111" r:id="rId12" display="http://psychoterapie.cyril-collas.fr/"/>
    <hyperlink ref="A121" r:id="rId13" display="mailto:chantal.deshorts@orange.fr"/>
    <hyperlink ref="A122" r:id="rId14" display="http://www.psy-chantal-deshorts.fr/"/>
    <hyperlink ref="A129" r:id="rId15" display="mailto:psy.annedindarvaliente@gmail.com"/>
    <hyperlink ref="A130" r:id="rId16" display="http://www.psy-annedindarvaliente.com/"/>
    <hyperlink ref="A136" r:id="rId17" display="mailto:antoinerar@yahoo.fr"/>
    <hyperlink ref="A144" r:id="rId18" display="mailto:lofoucher@free.fr"/>
    <hyperlink ref="A151" r:id="rId19" display="mailto:ANNE.SAUZEDE.LAGARDE@WANADOO.FR"/>
    <hyperlink ref="A158" r:id="rId20" display="mailto:yk.lapierre@free.fr"/>
    <hyperlink ref="A159" r:id="rId21" display="http://www.yannicklapierre.com/"/>
    <hyperlink ref="A166" r:id="rId22" display="malto:jerome.madesclaire@neuf.fr"/>
    <hyperlink ref="A174" r:id="rId23" display="mailto:monique.michonneau@free.fr"/>
    <hyperlink ref="A181" r:id="rId24" display="mailto:josiane.cabinet@club.fr"/>
    <hyperlink ref="A188" r:id="rId25" display="mailto:marc.cabinet@club.fr"/>
    <hyperlink ref="A195" r:id="rId26" display="mailto:mireille.rodriguez@free.fr"/>
    <hyperlink ref="A196" r:id="rId27" display="http://www.sophrologue-mrodriguez.fr/"/>
  </hyperlinks>
  <pageMargins left="0.7" right="0.7" top="0.75" bottom="0.75" header="0.3" footer="0.3"/>
  <drawing r:id="rId28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32"/>
  <sheetViews>
    <sheetView workbookViewId="0">
      <selection activeCell="D1" sqref="D1:J19"/>
    </sheetView>
  </sheetViews>
  <sheetFormatPr baseColWidth="10" defaultRowHeight="18.75"/>
  <cols>
    <col min="1" max="5" width="19.59765625" customWidth="1"/>
    <col min="6" max="6" width="21.3984375" customWidth="1"/>
    <col min="10" max="10" width="21.69921875" customWidth="1"/>
  </cols>
  <sheetData>
    <row r="1" spans="1:11">
      <c r="D1" t="s">
        <v>1111</v>
      </c>
      <c r="E1" t="s">
        <v>1112</v>
      </c>
      <c r="F1" t="s">
        <v>1113</v>
      </c>
      <c r="G1" t="s">
        <v>1114</v>
      </c>
      <c r="H1" t="s">
        <v>1115</v>
      </c>
      <c r="I1" t="s">
        <v>1116</v>
      </c>
      <c r="J1" t="s">
        <v>1117</v>
      </c>
      <c r="K1" t="s">
        <v>1118</v>
      </c>
    </row>
    <row r="2" spans="1:11">
      <c r="A2" s="3" t="s">
        <v>736</v>
      </c>
      <c r="B2" s="3">
        <f>LEN(A2)</f>
        <v>11</v>
      </c>
      <c r="C2" s="3">
        <f>SEARCH(" ",A2,1)</f>
        <v>5</v>
      </c>
      <c r="D2" s="3" t="str">
        <f>RIGHT(A2,LEN(A2)-SEARCH(" ",A2,1))</f>
        <v>Muriel</v>
      </c>
      <c r="E2" s="3" t="str">
        <f>LEFT(A2,SEARCH(" ",A2,1)-1)</f>
        <v>Amar</v>
      </c>
      <c r="F2" s="3" t="s">
        <v>737</v>
      </c>
      <c r="G2" t="s">
        <v>739</v>
      </c>
      <c r="H2" t="s">
        <v>740</v>
      </c>
      <c r="I2" t="s">
        <v>741</v>
      </c>
      <c r="J2" s="1" t="s">
        <v>742</v>
      </c>
      <c r="K2" s="1" t="s">
        <v>743</v>
      </c>
    </row>
    <row r="3" spans="1:11" ht="39" customHeight="1">
      <c r="A3" s="3" t="s">
        <v>744</v>
      </c>
      <c r="B3" s="3">
        <f>LEN(A3)</f>
        <v>22</v>
      </c>
      <c r="C3" s="3">
        <f>SEARCH(" ",A3,1)</f>
        <v>16</v>
      </c>
      <c r="D3" s="3" t="str">
        <f>RIGHT(A3,LEN(A3)-SEARCH(" ",A3,1))</f>
        <v>Sabine</v>
      </c>
      <c r="E3" s="3" t="str">
        <f>LEFT(A3,SEARCH(" ",A3,1)-1)</f>
        <v>Borowski-Tepper</v>
      </c>
      <c r="F3" s="3" t="s">
        <v>745</v>
      </c>
      <c r="G3" t="s">
        <v>746</v>
      </c>
      <c r="H3" t="s">
        <v>747</v>
      </c>
      <c r="I3" t="s">
        <v>748</v>
      </c>
      <c r="J3" s="1" t="s">
        <v>749</v>
      </c>
      <c r="K3" s="1" t="s">
        <v>750</v>
      </c>
    </row>
    <row r="4" spans="1:11">
      <c r="A4" s="3" t="s">
        <v>751</v>
      </c>
      <c r="B4" s="3">
        <f t="shared" ref="B4:B19" si="0">LEN(A4)</f>
        <v>24</v>
      </c>
      <c r="C4" s="3">
        <f t="shared" ref="C4:C19" si="1">SEARCH(" ",A4,1)</f>
        <v>11</v>
      </c>
      <c r="D4" s="3" t="str">
        <f t="shared" ref="D4:D5" si="2">RIGHT(A4,LEN(A4)-SEARCH(" ",A4,1))</f>
        <v>Mario-Jacques</v>
      </c>
      <c r="E4" s="3" t="str">
        <f t="shared" ref="E4:E5" si="3">LEFT(A4,SEARCH(" ",A4,1)-1)</f>
        <v>Castonguay</v>
      </c>
      <c r="F4" s="3" t="s">
        <v>752</v>
      </c>
      <c r="G4" t="s">
        <v>753</v>
      </c>
      <c r="H4" t="s">
        <v>754</v>
      </c>
      <c r="I4" t="s">
        <v>755</v>
      </c>
      <c r="J4" s="1" t="s">
        <v>756</v>
      </c>
      <c r="K4" s="1" t="s">
        <v>757</v>
      </c>
    </row>
    <row r="5" spans="1:11">
      <c r="A5" s="3" t="s">
        <v>758</v>
      </c>
      <c r="B5" s="3">
        <f t="shared" si="0"/>
        <v>12</v>
      </c>
      <c r="C5" s="3">
        <f t="shared" si="1"/>
        <v>7</v>
      </c>
      <c r="D5" s="3" t="str">
        <f t="shared" si="2"/>
        <v>Cyril</v>
      </c>
      <c r="E5" s="3" t="str">
        <f t="shared" si="3"/>
        <v>Collas</v>
      </c>
      <c r="F5" s="3" t="s">
        <v>760</v>
      </c>
      <c r="G5" t="s">
        <v>761</v>
      </c>
      <c r="H5" t="s">
        <v>762</v>
      </c>
      <c r="I5" t="s">
        <v>763</v>
      </c>
      <c r="J5" s="1" t="s">
        <v>764</v>
      </c>
      <c r="K5" s="1" t="s">
        <v>765</v>
      </c>
    </row>
    <row r="6" spans="1:11">
      <c r="A6" s="3" t="s">
        <v>1110</v>
      </c>
      <c r="B6" s="3">
        <f t="shared" si="0"/>
        <v>17</v>
      </c>
      <c r="C6" s="3">
        <v>9</v>
      </c>
      <c r="D6" s="3" t="str">
        <f t="shared" ref="D6" si="4">RIGHT(A6,B6-C6)</f>
        <v xml:space="preserve"> Chantal</v>
      </c>
      <c r="E6" s="3" t="str">
        <f t="shared" ref="E6" si="5">LEFT(A6,C6-1)</f>
        <v>Des Hort</v>
      </c>
      <c r="F6" s="3" t="s">
        <v>767</v>
      </c>
      <c r="G6" t="s">
        <v>768</v>
      </c>
      <c r="H6" t="s">
        <v>769</v>
      </c>
      <c r="I6" t="s">
        <v>773</v>
      </c>
      <c r="J6" s="1" t="s">
        <v>774</v>
      </c>
      <c r="K6" s="1" t="s">
        <v>775</v>
      </c>
    </row>
    <row r="7" spans="1:11" ht="75">
      <c r="A7" s="3" t="s">
        <v>776</v>
      </c>
      <c r="B7" s="3">
        <f t="shared" si="0"/>
        <v>20</v>
      </c>
      <c r="C7" s="3">
        <f t="shared" si="1"/>
        <v>7</v>
      </c>
      <c r="D7" s="3" t="str">
        <f t="shared" ref="D7" si="6">RIGHT(A7,LEN(A7)-SEARCH(" ",A7,1))</f>
        <v>Valiente Anne</v>
      </c>
      <c r="E7" s="3" t="str">
        <f t="shared" ref="E7" si="7">LEFT(A7,SEARCH(" ",A7,1)-1)</f>
        <v>Dindar</v>
      </c>
      <c r="F7" s="173" t="s">
        <v>777</v>
      </c>
      <c r="G7" t="s">
        <v>778</v>
      </c>
      <c r="H7" t="s">
        <v>779</v>
      </c>
      <c r="I7" t="s">
        <v>780</v>
      </c>
      <c r="J7" s="1" t="s">
        <v>781</v>
      </c>
      <c r="K7" s="1" t="s">
        <v>782</v>
      </c>
    </row>
    <row r="8" spans="1:11">
      <c r="A8" t="s">
        <v>783</v>
      </c>
      <c r="B8" s="3">
        <f t="shared" si="0"/>
        <v>15</v>
      </c>
      <c r="C8" s="3">
        <f t="shared" si="1"/>
        <v>8</v>
      </c>
      <c r="D8" s="3" t="str">
        <f t="shared" ref="D8:D19" si="8">RIGHT(A8,LEN(A8)-SEARCH(" ",A8,1))</f>
        <v>Antoine</v>
      </c>
      <c r="E8" s="3" t="str">
        <f t="shared" ref="E8:E19" si="9">LEFT(A8,SEARCH(" ",A8,1)-1)</f>
        <v>Ehrhard</v>
      </c>
      <c r="G8" t="s">
        <v>784</v>
      </c>
      <c r="H8" t="s">
        <v>772</v>
      </c>
      <c r="I8" t="s">
        <v>785</v>
      </c>
      <c r="J8" s="1" t="s">
        <v>786</v>
      </c>
    </row>
    <row r="9" spans="1:11">
      <c r="A9" s="3" t="s">
        <v>787</v>
      </c>
      <c r="B9" s="3">
        <f t="shared" si="0"/>
        <v>16</v>
      </c>
      <c r="C9" s="3">
        <f t="shared" si="1"/>
        <v>8</v>
      </c>
      <c r="D9" s="3" t="str">
        <f t="shared" si="8"/>
        <v>Laurence</v>
      </c>
      <c r="E9" s="3" t="str">
        <f t="shared" si="9"/>
        <v>Foucher</v>
      </c>
      <c r="F9" s="3" t="s">
        <v>767</v>
      </c>
      <c r="G9" t="s">
        <v>789</v>
      </c>
      <c r="H9" t="s">
        <v>754</v>
      </c>
      <c r="I9" t="s">
        <v>790</v>
      </c>
      <c r="J9" s="1" t="s">
        <v>791</v>
      </c>
    </row>
    <row r="10" spans="1:11">
      <c r="A10" s="3" t="s">
        <v>787</v>
      </c>
      <c r="B10" s="3">
        <f t="shared" si="0"/>
        <v>16</v>
      </c>
      <c r="C10" s="3">
        <f t="shared" si="1"/>
        <v>8</v>
      </c>
      <c r="D10" s="3" t="str">
        <f t="shared" si="8"/>
        <v>Laurence</v>
      </c>
      <c r="E10" s="3" t="str">
        <f t="shared" si="9"/>
        <v>Foucher</v>
      </c>
      <c r="F10" s="3" t="s">
        <v>767</v>
      </c>
      <c r="G10" t="s">
        <v>832</v>
      </c>
      <c r="H10" t="s">
        <v>833</v>
      </c>
      <c r="I10" t="s">
        <v>790</v>
      </c>
      <c r="J10" s="1" t="s">
        <v>791</v>
      </c>
    </row>
    <row r="11" spans="1:11">
      <c r="A11" s="3" t="s">
        <v>792</v>
      </c>
      <c r="B11" s="3">
        <f t="shared" si="0"/>
        <v>20</v>
      </c>
      <c r="C11" s="3">
        <f t="shared" si="1"/>
        <v>16</v>
      </c>
      <c r="D11" s="3" t="str">
        <f t="shared" si="8"/>
        <v>Anne</v>
      </c>
      <c r="E11" s="3" t="str">
        <f t="shared" si="9"/>
        <v>Lagarde-Sauzède</v>
      </c>
      <c r="F11" s="3" t="s">
        <v>793</v>
      </c>
      <c r="G11" t="s">
        <v>731</v>
      </c>
      <c r="H11" t="s">
        <v>794</v>
      </c>
      <c r="I11" t="s">
        <v>795</v>
      </c>
      <c r="J11" s="1" t="s">
        <v>796</v>
      </c>
    </row>
    <row r="12" spans="1:11">
      <c r="A12" s="3" t="s">
        <v>797</v>
      </c>
      <c r="B12" s="3">
        <f t="shared" si="0"/>
        <v>16</v>
      </c>
      <c r="C12" s="3">
        <f t="shared" si="1"/>
        <v>9</v>
      </c>
      <c r="D12" s="3" t="str">
        <f t="shared" si="8"/>
        <v>Yannick</v>
      </c>
      <c r="E12" s="3" t="str">
        <f t="shared" si="9"/>
        <v>Lapierre</v>
      </c>
      <c r="F12" s="3" t="s">
        <v>798</v>
      </c>
      <c r="G12" t="s">
        <v>799</v>
      </c>
      <c r="H12" t="s">
        <v>800</v>
      </c>
      <c r="I12" t="s">
        <v>801</v>
      </c>
      <c r="J12" s="1" t="s">
        <v>802</v>
      </c>
      <c r="K12" s="1" t="s">
        <v>803</v>
      </c>
    </row>
    <row r="13" spans="1:11">
      <c r="A13" s="3" t="s">
        <v>804</v>
      </c>
      <c r="B13" s="3">
        <f t="shared" si="0"/>
        <v>18</v>
      </c>
      <c r="C13" s="3">
        <f t="shared" si="1"/>
        <v>12</v>
      </c>
      <c r="D13" s="3" t="str">
        <f t="shared" si="8"/>
        <v>Jérôme</v>
      </c>
      <c r="E13" s="3" t="str">
        <f t="shared" si="9"/>
        <v>Madesclaire</v>
      </c>
      <c r="F13" s="3" t="s">
        <v>793</v>
      </c>
      <c r="G13" t="s">
        <v>805</v>
      </c>
      <c r="H13" t="s">
        <v>779</v>
      </c>
      <c r="I13" t="s">
        <v>806</v>
      </c>
      <c r="J13" s="1" t="s">
        <v>807</v>
      </c>
    </row>
    <row r="14" spans="1:11" ht="93.75">
      <c r="A14" s="3" t="s">
        <v>808</v>
      </c>
      <c r="B14" s="3">
        <f t="shared" si="0"/>
        <v>18</v>
      </c>
      <c r="C14" s="3">
        <f t="shared" si="1"/>
        <v>11</v>
      </c>
      <c r="D14" s="3" t="str">
        <f t="shared" si="8"/>
        <v>Monique</v>
      </c>
      <c r="E14" s="3" t="str">
        <f t="shared" si="9"/>
        <v>Michonneau</v>
      </c>
      <c r="F14" s="173" t="s">
        <v>809</v>
      </c>
      <c r="G14" t="s">
        <v>810</v>
      </c>
      <c r="H14" t="s">
        <v>811</v>
      </c>
      <c r="I14" t="s">
        <v>794</v>
      </c>
      <c r="J14" t="s">
        <v>812</v>
      </c>
      <c r="K14" s="1" t="s">
        <v>813</v>
      </c>
    </row>
    <row r="15" spans="1:11" ht="112.5">
      <c r="A15" s="3" t="s">
        <v>841</v>
      </c>
      <c r="B15" s="3">
        <f t="shared" si="0"/>
        <v>15</v>
      </c>
      <c r="C15" s="3">
        <f t="shared" si="1"/>
        <v>9</v>
      </c>
      <c r="D15" s="3" t="str">
        <f t="shared" si="8"/>
        <v>Muriel</v>
      </c>
      <c r="E15" s="3" t="str">
        <f t="shared" si="9"/>
        <v>Mounoury</v>
      </c>
      <c r="F15" s="174" t="s">
        <v>842</v>
      </c>
      <c r="G15" t="s">
        <v>843</v>
      </c>
      <c r="H15" t="s">
        <v>844</v>
      </c>
      <c r="I15" t="s">
        <v>845</v>
      </c>
      <c r="J15" s="1" t="s">
        <v>846</v>
      </c>
      <c r="K15" s="1" t="s">
        <v>847</v>
      </c>
    </row>
    <row r="16" spans="1:11">
      <c r="A16" s="3" t="s">
        <v>834</v>
      </c>
      <c r="B16" s="3">
        <f t="shared" si="0"/>
        <v>19</v>
      </c>
      <c r="C16" s="3">
        <f t="shared" si="1"/>
        <v>12</v>
      </c>
      <c r="D16" s="3" t="str">
        <f t="shared" si="8"/>
        <v>Corinne</v>
      </c>
      <c r="E16" s="3" t="str">
        <f t="shared" si="9"/>
        <v>Nême-Peyron</v>
      </c>
      <c r="F16" s="3" t="s">
        <v>835</v>
      </c>
      <c r="G16" t="s">
        <v>836</v>
      </c>
      <c r="H16" t="s">
        <v>837</v>
      </c>
      <c r="I16" t="s">
        <v>838</v>
      </c>
      <c r="J16" s="1" t="s">
        <v>839</v>
      </c>
      <c r="K16" s="1" t="s">
        <v>840</v>
      </c>
    </row>
    <row r="17" spans="1:11">
      <c r="A17" s="3" t="s">
        <v>824</v>
      </c>
      <c r="B17" s="3">
        <f t="shared" si="0"/>
        <v>18</v>
      </c>
      <c r="C17" s="3">
        <f t="shared" si="1"/>
        <v>10</v>
      </c>
      <c r="D17" s="3" t="str">
        <f t="shared" si="8"/>
        <v>Mireille</v>
      </c>
      <c r="E17" s="3" t="str">
        <f t="shared" si="9"/>
        <v>Rodriguez</v>
      </c>
      <c r="F17" s="3" t="s">
        <v>825</v>
      </c>
      <c r="G17" t="s">
        <v>826</v>
      </c>
      <c r="H17" t="s">
        <v>827</v>
      </c>
      <c r="I17" t="s">
        <v>828</v>
      </c>
      <c r="J17" s="1" t="s">
        <v>829</v>
      </c>
      <c r="K17" s="1" t="s">
        <v>830</v>
      </c>
    </row>
    <row r="18" spans="1:11">
      <c r="A18" s="3" t="s">
        <v>814</v>
      </c>
      <c r="B18" s="3">
        <f t="shared" si="0"/>
        <v>15</v>
      </c>
      <c r="C18" s="3">
        <f t="shared" si="1"/>
        <v>7</v>
      </c>
      <c r="D18" s="3" t="str">
        <f t="shared" si="8"/>
        <v>Josianne</v>
      </c>
      <c r="E18" s="3" t="str">
        <f t="shared" si="9"/>
        <v>Tourey</v>
      </c>
      <c r="F18" s="3" t="s">
        <v>815</v>
      </c>
      <c r="G18" t="s">
        <v>816</v>
      </c>
      <c r="H18" t="s">
        <v>817</v>
      </c>
      <c r="I18" t="s">
        <v>818</v>
      </c>
      <c r="J18" s="1" t="s">
        <v>819</v>
      </c>
    </row>
    <row r="19" spans="1:11">
      <c r="A19" s="3" t="s">
        <v>820</v>
      </c>
      <c r="B19" s="3">
        <f t="shared" si="0"/>
        <v>11</v>
      </c>
      <c r="C19" s="3">
        <f t="shared" si="1"/>
        <v>7</v>
      </c>
      <c r="D19" s="3" t="str">
        <f t="shared" si="8"/>
        <v>Marc</v>
      </c>
      <c r="E19" s="3" t="str">
        <f t="shared" si="9"/>
        <v>Tourey</v>
      </c>
      <c r="F19" s="3" t="s">
        <v>815</v>
      </c>
      <c r="G19" t="s">
        <v>821</v>
      </c>
      <c r="H19" t="s">
        <v>817</v>
      </c>
      <c r="I19" t="s">
        <v>822</v>
      </c>
      <c r="J19" s="1" t="s">
        <v>823</v>
      </c>
    </row>
    <row r="23" spans="1:11">
      <c r="A23" s="3"/>
      <c r="B23" s="3"/>
      <c r="C23" s="3"/>
      <c r="D23" s="3"/>
      <c r="E23" s="3"/>
      <c r="F23" s="3"/>
      <c r="G23" s="3"/>
    </row>
    <row r="31" spans="1:11">
      <c r="A31" s="3"/>
      <c r="B31" s="3"/>
      <c r="C31" s="3"/>
      <c r="D31" s="3"/>
      <c r="E31" s="3"/>
      <c r="F31" s="3"/>
    </row>
    <row r="38" spans="1:6">
      <c r="A38" s="3"/>
      <c r="B38" s="3"/>
      <c r="C38" s="3"/>
      <c r="D38" s="3"/>
      <c r="E38" s="3"/>
      <c r="F38" s="3"/>
    </row>
    <row r="50" spans="1:6" ht="29.25" customHeight="1"/>
    <row r="53" spans="1:6">
      <c r="A53" s="3"/>
      <c r="B53" s="3"/>
      <c r="C53" s="3"/>
      <c r="D53" s="3"/>
      <c r="E53" s="3"/>
    </row>
    <row r="63" spans="1:6">
      <c r="A63" s="3"/>
      <c r="B63" s="3"/>
      <c r="C63" s="3"/>
      <c r="D63" s="3"/>
      <c r="E63" s="3"/>
      <c r="F63" s="3"/>
    </row>
    <row r="132" ht="33" customHeight="1"/>
  </sheetData>
  <sortState ref="A1:J148">
    <sortCondition ref="A135"/>
  </sortState>
  <hyperlinks>
    <hyperlink ref="J2" r:id="rId1" display="mailto:muriel.amar.psy@gmail.com"/>
    <hyperlink ref="K2" r:id="rId2" display="http://muriel-amar.fr/"/>
    <hyperlink ref="J3" r:id="rId3" display="mailto:sabine.tepper@free.fr"/>
    <hyperlink ref="K3" r:id="rId4" display="http://agir.gestalt.free.fr/"/>
    <hyperlink ref="J4" r:id="rId5" display="mailto:jcastonguay@pleincontact.com"/>
    <hyperlink ref="K4" r:id="rId6" display="http://www.pleincontact.com/"/>
    <hyperlink ref="J5" r:id="rId7" display="mailto:contact@cyril-collar.fr"/>
    <hyperlink ref="K5" r:id="rId8" display="http://psychoterapie.cyril-collas.fr/"/>
    <hyperlink ref="J6" r:id="rId9" display="mailto:chantal.deshorts@orange.fr"/>
    <hyperlink ref="K6" r:id="rId10" display="http://www.psy-chantal-deshorts.fr/"/>
    <hyperlink ref="J7" r:id="rId11" display="mailto:psy.annedindarvaliente@gmail.com"/>
    <hyperlink ref="K7" r:id="rId12" display="http://www.psy-annedindarvaliente.com/"/>
    <hyperlink ref="J8" r:id="rId13" display="mailto:antoinerar@yahoo.fr"/>
    <hyperlink ref="J11" r:id="rId14" display="mailto:ANNE.SAUZEDE.LAGARDE@WANADOO.FR"/>
    <hyperlink ref="J12" r:id="rId15" display="mailto:yk.lapierre@free.fr"/>
    <hyperlink ref="K12" r:id="rId16" display="http://www.yannicklapierre.com/"/>
    <hyperlink ref="J9" r:id="rId17" display="mailto:lofoucher@free.fr"/>
    <hyperlink ref="J13" r:id="rId18" display="malto:jerome.madesclaire@neuf.fr"/>
    <hyperlink ref="K14" r:id="rId19" display="mailto:monique.michonneau@free.fr"/>
    <hyperlink ref="J18" r:id="rId20" display="mailto:josiane.cabinet@club.fr"/>
    <hyperlink ref="J19" r:id="rId21" display="mailto:marc.cabinet@club.fr"/>
    <hyperlink ref="J17" r:id="rId22" display="mailto:mireille.rodriguez@free.fr"/>
    <hyperlink ref="K17" r:id="rId23" display="http://www.sophrologue-mrodriguez.fr/"/>
    <hyperlink ref="J10" r:id="rId24" display="mailto:lofoucher@free.fr"/>
    <hyperlink ref="J16" r:id="rId25" display="mailto:corinne.neme-peyron@orange.fr"/>
    <hyperlink ref="K16" r:id="rId26" display="http://www.salome92.fr/"/>
    <hyperlink ref="J15" r:id="rId27" display="mailto:muriel.mounoury@gmail.com"/>
    <hyperlink ref="K15" r:id="rId28" display="http://www.murielmounoury.fr/"/>
  </hyperlinks>
  <pageMargins left="0.7" right="0.7" top="0.75" bottom="0.75" header="0.3" footer="0.3"/>
  <drawing r:id="rId29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9"/>
  <sheetViews>
    <sheetView topLeftCell="A12" workbookViewId="0">
      <selection activeCell="F25" sqref="F25"/>
    </sheetView>
  </sheetViews>
  <sheetFormatPr baseColWidth="10" defaultRowHeight="18.75"/>
  <cols>
    <col min="1" max="1" width="27.3984375" customWidth="1"/>
    <col min="2" max="2" width="16.3984375" customWidth="1"/>
  </cols>
  <sheetData>
    <row r="1" spans="1:5">
      <c r="A1" s="128" t="s">
        <v>667</v>
      </c>
      <c r="C1" s="1" t="s">
        <v>668</v>
      </c>
    </row>
    <row r="2" spans="1:5">
      <c r="A2" s="128" t="s">
        <v>669</v>
      </c>
      <c r="C2" s="129" t="s">
        <v>670</v>
      </c>
    </row>
    <row r="3" spans="1:5">
      <c r="A3" s="128" t="s">
        <v>671</v>
      </c>
      <c r="C3" s="129" t="s">
        <v>672</v>
      </c>
    </row>
    <row r="4" spans="1:5">
      <c r="A4" s="128" t="s">
        <v>673</v>
      </c>
      <c r="C4" s="130" t="s">
        <v>674</v>
      </c>
    </row>
    <row r="5" spans="1:5">
      <c r="A5" s="128" t="s">
        <v>675</v>
      </c>
      <c r="C5" s="130" t="s">
        <v>676</v>
      </c>
    </row>
    <row r="6" spans="1:5">
      <c r="A6" s="131" t="s">
        <v>41</v>
      </c>
      <c r="C6" s="130" t="s">
        <v>677</v>
      </c>
      <c r="E6" t="s">
        <v>678</v>
      </c>
    </row>
    <row r="7" spans="1:5">
      <c r="A7" s="128" t="s">
        <v>679</v>
      </c>
      <c r="C7" s="130" t="s">
        <v>680</v>
      </c>
    </row>
    <row r="8" spans="1:5">
      <c r="C8" s="1" t="s">
        <v>681</v>
      </c>
    </row>
    <row r="10" spans="1:5">
      <c r="A10" s="132"/>
    </row>
    <row r="11" spans="1:5">
      <c r="A11" s="132" t="s">
        <v>682</v>
      </c>
      <c r="B11" t="s">
        <v>683</v>
      </c>
    </row>
    <row r="12" spans="1:5">
      <c r="A12" s="133" t="s">
        <v>684</v>
      </c>
      <c r="B12" s="134"/>
    </row>
    <row r="13" spans="1:5">
      <c r="A13" s="135" t="s">
        <v>685</v>
      </c>
      <c r="B13" s="136"/>
    </row>
    <row r="14" spans="1:5" ht="44.25" customHeight="1">
      <c r="A14" s="137" t="s">
        <v>686</v>
      </c>
      <c r="B14" s="138"/>
    </row>
    <row r="15" spans="1:5">
      <c r="A15" s="139" t="s">
        <v>687</v>
      </c>
    </row>
    <row r="16" spans="1:5">
      <c r="A16" s="139" t="s">
        <v>688</v>
      </c>
    </row>
    <row r="17" spans="1:8">
      <c r="B17" s="233" t="s">
        <v>689</v>
      </c>
    </row>
    <row r="19" spans="1:8">
      <c r="A19" s="140" t="s">
        <v>690</v>
      </c>
      <c r="B19" s="288" t="s">
        <v>691</v>
      </c>
      <c r="C19" s="141"/>
      <c r="D19" s="142" t="s">
        <v>692</v>
      </c>
      <c r="E19" s="142"/>
      <c r="F19" s="142"/>
      <c r="G19" s="142" t="s">
        <v>693</v>
      </c>
      <c r="H19" s="143"/>
    </row>
    <row r="20" spans="1:8">
      <c r="A20" s="140" t="s">
        <v>694</v>
      </c>
      <c r="B20" s="288" t="s">
        <v>691</v>
      </c>
      <c r="C20" s="141"/>
      <c r="D20" s="142"/>
      <c r="E20" s="142"/>
      <c r="F20" s="142"/>
      <c r="G20" s="142" t="s">
        <v>693</v>
      </c>
      <c r="H20" s="143"/>
    </row>
    <row r="21" spans="1:8">
      <c r="B21" s="234" t="s">
        <v>695</v>
      </c>
    </row>
    <row r="22" spans="1:8">
      <c r="B22" s="234" t="s">
        <v>696</v>
      </c>
    </row>
    <row r="23" spans="1:8">
      <c r="B23" t="s">
        <v>697</v>
      </c>
    </row>
    <row r="24" spans="1:8">
      <c r="B24" s="234" t="s">
        <v>698</v>
      </c>
    </row>
    <row r="25" spans="1:8">
      <c r="B25" t="s">
        <v>699</v>
      </c>
    </row>
    <row r="26" spans="1:8">
      <c r="B26" s="234" t="s">
        <v>700</v>
      </c>
    </row>
    <row r="27" spans="1:8">
      <c r="B27" t="s">
        <v>701</v>
      </c>
    </row>
    <row r="28" spans="1:8">
      <c r="B28" t="s">
        <v>702</v>
      </c>
    </row>
    <row r="29" spans="1:8">
      <c r="B29" t="s">
        <v>703</v>
      </c>
    </row>
  </sheetData>
  <hyperlinks>
    <hyperlink ref="C1" r:id="rId1" display="mailto:cirdhfv@haptonomie.org"/>
    <hyperlink ref="C8" r:id="rId2" display="mailto:cirdhfv@haptonomie.org"/>
    <hyperlink ref="A6" r:id="rId3"/>
    <hyperlink ref="A11" r:id="rId4" display="http://www.ceccof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Sophrologie</vt:lpstr>
      <vt:lpstr>Psychotérapie</vt:lpstr>
      <vt:lpstr>Naturopatie</vt:lpstr>
      <vt:lpstr>Médecine Energétique</vt:lpstr>
      <vt:lpstr>Kinésiologie</vt:lpstr>
      <vt:lpstr>Autres Ecoles</vt:lpstr>
      <vt:lpstr>Elèves diplomés</vt:lpstr>
      <vt:lpstr>Thérapeutes</vt:lpstr>
      <vt:lpstr>Feuil4</vt:lpstr>
      <vt:lpstr>tout</vt:lpstr>
      <vt:lpstr>grpe scol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RELAIS  BLEUS DE</dc:creator>
  <cp:lastModifiedBy>evelyne</cp:lastModifiedBy>
  <cp:lastPrinted>2015-11-05T14:17:34Z</cp:lastPrinted>
  <dcterms:created xsi:type="dcterms:W3CDTF">2015-04-05T00:09:30Z</dcterms:created>
  <dcterms:modified xsi:type="dcterms:W3CDTF">2015-11-08T20:37:07Z</dcterms:modified>
</cp:coreProperties>
</file>