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1-Sophrokhépri\Partenariat\EONA\"/>
    </mc:Choice>
  </mc:AlternateContent>
  <bookViews>
    <workbookView xWindow="0" yWindow="0" windowWidth="13560" windowHeight="3090"/>
  </bookViews>
  <sheets>
    <sheet name="Modèle" sheetId="1" r:id="rId1"/>
  </sheets>
  <externalReferences>
    <externalReference r:id="rId2"/>
  </externalReferences>
  <definedNames>
    <definedName name="AllSeated_Splitty">#REF!</definedName>
    <definedName name="BR_revenus" localSheetId="0">'[1]P&amp;L fév 2017'!$E$54</definedName>
    <definedName name="BR_revenus">'[1]P&amp;L fév 2017'!$E$54</definedName>
    <definedName name="cout_salaire_RO_euros" localSheetId="0">#REF!</definedName>
    <definedName name="cout_salaire_RO_euros">#REF!</definedName>
    <definedName name="cout_salaire_RO_euros_2016" localSheetId="0">'[1]P&amp;L juillet 2016'!$E$51</definedName>
    <definedName name="cout_salaire_RO_euros_2016">'[1]P&amp;L juillet 2016'!$E$51</definedName>
    <definedName name="cout_salaire_RO_euros_2017" localSheetId="0">'[1]P&amp;L jan 2017'!$E$47</definedName>
    <definedName name="cout_salaire_RO_euros_2017">'[1]P&amp;L jan 2017'!$E$47</definedName>
    <definedName name="cout_salaire_RO_euros_update_2015_07" localSheetId="0">#REF!</definedName>
    <definedName name="cout_salaire_RO_euros_update_2015_07">#REF!</definedName>
    <definedName name="Dan_Gabi_cout_RO" localSheetId="0">#REF!</definedName>
    <definedName name="Dan_Gabi_cout_RO">#REF!</definedName>
    <definedName name="infogerance_24by7_revenus" localSheetId="0">'[1]P&amp;L fév 2017'!$E$52</definedName>
    <definedName name="infogerance_24by7_revenus">'[1]P&amp;L fév 2017'!$E$52</definedName>
    <definedName name="infogerance_Clever_revenus" localSheetId="0">'[1]P&amp;L fév 2017'!$E$51</definedName>
    <definedName name="infogerance_Clever_revenus">'[1]P&amp;L fév 2017'!$E$51</definedName>
    <definedName name="jours_travailles_par_mois" localSheetId="0">#REF!</definedName>
    <definedName name="jours_travailles_par_mois">#REF!</definedName>
    <definedName name="NOE_revenus" localSheetId="0">'[1]P&amp;L fév 2017'!$E$59</definedName>
    <definedName name="NOE_revenus">'[1]P&amp;L fév 2017'!$E$59</definedName>
    <definedName name="nr_pers_MD" localSheetId="0">'[1]P&amp;L oct 2019'!$U$103</definedName>
    <definedName name="nr_pers_MD">'[1]P&amp;L oct 2019'!$U$103</definedName>
    <definedName name="nr_pers_RO" localSheetId="0">'[1]P&amp;L oct 2019'!$U$102</definedName>
    <definedName name="nr_pers_RO">'[1]P&amp;L oct 2019'!$U$102</definedName>
    <definedName name="param_salaire_RO" localSheetId="0">#REF!</definedName>
    <definedName name="param_salaire_RO">#REF!</definedName>
    <definedName name="RONs__Euros" localSheetId="0">#REF!</definedName>
    <definedName name="RONs__Euros">#REF!</definedName>
    <definedName name="RONs_Euros" localSheetId="0">'[1]P&amp;L jan 2017'!$E$48</definedName>
    <definedName name="RONs_Euros">'[1]P&amp;L jan 2017'!$E$48</definedName>
    <definedName name="RONs_Euros_2018" localSheetId="0">'[1]P&amp;L jan 2018'!$E$68</definedName>
    <definedName name="RONs_Euros_2018">'[1]P&amp;L jan 2018'!$E$68</definedName>
    <definedName name="somaj_tehnic">#REF!</definedName>
    <definedName name="support_24by7_revenus_2017_04" localSheetId="0">'[1]P&amp;L avril 2017'!$E$52</definedName>
    <definedName name="support_24by7_revenus_2017_04">'[1]P&amp;L avril 2017'!$E$52</definedName>
    <definedName name="support_24by7_revenus_2017_08" localSheetId="0">'[1]P&amp;L aout 2017'!$E$52</definedName>
    <definedName name="support_24by7_revenus_2017_08">'[1]P&amp;L aout 2017'!$E$52</definedName>
    <definedName name="support_24by7_revenus_2017_12" localSheetId="0">'[1]P&amp;L dec 2017'!$E$59</definedName>
    <definedName name="support_24by7_revenus_2017_12">'[1]P&amp;L dec 2017'!$E$59</definedName>
    <definedName name="_xlnm.Print_Area" localSheetId="0">Modèle!$A$1:$AB$80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A56" i="1"/>
  <c r="E56" i="1"/>
  <c r="I34" i="1" l="1"/>
  <c r="J34" i="1"/>
  <c r="F34" i="1"/>
  <c r="G34" i="1"/>
  <c r="K34" i="1"/>
  <c r="L34" i="1"/>
  <c r="M34" i="1"/>
  <c r="N34" i="1"/>
  <c r="O34" i="1"/>
  <c r="P34" i="1"/>
  <c r="H34" i="1"/>
  <c r="I45" i="1" l="1"/>
  <c r="C9" i="1" l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E61" i="1"/>
  <c r="E62" i="1"/>
  <c r="E63" i="1"/>
  <c r="E64" i="1"/>
  <c r="E60" i="1"/>
  <c r="A60" i="1"/>
  <c r="E49" i="1"/>
  <c r="F49" i="1"/>
  <c r="G49" i="1"/>
  <c r="Q49" i="1"/>
  <c r="R49" i="1"/>
  <c r="S49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A49" i="1"/>
  <c r="DK13" i="1"/>
  <c r="DI13" i="1"/>
  <c r="DG13" i="1"/>
  <c r="DE13" i="1"/>
  <c r="DC13" i="1"/>
  <c r="DA13" i="1"/>
  <c r="CY13" i="1"/>
  <c r="D9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CV45" i="1"/>
  <c r="CU45" i="1"/>
  <c r="CV47" i="1" s="1"/>
  <c r="CT45" i="1"/>
  <c r="CS45" i="1"/>
  <c r="CR45" i="1"/>
  <c r="CQ45" i="1"/>
  <c r="CP45" i="1"/>
  <c r="CO45" i="1"/>
  <c r="CP47" i="1" s="1"/>
  <c r="CN45" i="1"/>
  <c r="CM45" i="1"/>
  <c r="CN47" i="1" s="1"/>
  <c r="CL45" i="1"/>
  <c r="CK45" i="1"/>
  <c r="CJ45" i="1"/>
  <c r="CI45" i="1"/>
  <c r="CH45" i="1"/>
  <c r="CI47" i="1" s="1"/>
  <c r="CG45" i="1"/>
  <c r="CH47" i="1" s="1"/>
  <c r="CF45" i="1"/>
  <c r="CE45" i="1"/>
  <c r="CF47" i="1" s="1"/>
  <c r="CD45" i="1"/>
  <c r="CC45" i="1"/>
  <c r="CB45" i="1"/>
  <c r="CA45" i="1"/>
  <c r="BZ45" i="1"/>
  <c r="BY45" i="1"/>
  <c r="BZ47" i="1" s="1"/>
  <c r="BX45" i="1"/>
  <c r="BW45" i="1"/>
  <c r="BX47" i="1" s="1"/>
  <c r="BV45" i="1"/>
  <c r="BU45" i="1"/>
  <c r="BT45" i="1"/>
  <c r="BS45" i="1"/>
  <c r="BR45" i="1"/>
  <c r="BQ45" i="1"/>
  <c r="BR47" i="1" s="1"/>
  <c r="BP45" i="1"/>
  <c r="BO45" i="1"/>
  <c r="BP47" i="1" s="1"/>
  <c r="BN45" i="1"/>
  <c r="BM45" i="1"/>
  <c r="BL45" i="1"/>
  <c r="BK45" i="1"/>
  <c r="BJ45" i="1"/>
  <c r="BI45" i="1"/>
  <c r="BJ47" i="1" s="1"/>
  <c r="BH45" i="1"/>
  <c r="BG45" i="1"/>
  <c r="BH47" i="1" s="1"/>
  <c r="BF45" i="1"/>
  <c r="BE45" i="1"/>
  <c r="BD45" i="1"/>
  <c r="BC45" i="1"/>
  <c r="BB45" i="1"/>
  <c r="BA45" i="1"/>
  <c r="BB47" i="1" s="1"/>
  <c r="AZ45" i="1"/>
  <c r="AY45" i="1"/>
  <c r="AZ47" i="1" s="1"/>
  <c r="AX45" i="1"/>
  <c r="AW45" i="1"/>
  <c r="AV45" i="1"/>
  <c r="AU45" i="1"/>
  <c r="AT45" i="1"/>
  <c r="AS45" i="1"/>
  <c r="AT47" i="1" s="1"/>
  <c r="AR45" i="1"/>
  <c r="AQ45" i="1"/>
  <c r="AR47" i="1" s="1"/>
  <c r="AP45" i="1"/>
  <c r="AO45" i="1"/>
  <c r="AN45" i="1"/>
  <c r="AM45" i="1"/>
  <c r="AL45" i="1"/>
  <c r="AM47" i="1" s="1"/>
  <c r="AK45" i="1"/>
  <c r="AL47" i="1" s="1"/>
  <c r="AJ45" i="1"/>
  <c r="AI45" i="1"/>
  <c r="AJ47" i="1" s="1"/>
  <c r="AH45" i="1"/>
  <c r="AG45" i="1"/>
  <c r="AF45" i="1"/>
  <c r="AE45" i="1"/>
  <c r="AD45" i="1"/>
  <c r="AC45" i="1"/>
  <c r="AD47" i="1" s="1"/>
  <c r="AB45" i="1"/>
  <c r="AA45" i="1"/>
  <c r="AB47" i="1" s="1"/>
  <c r="Z45" i="1"/>
  <c r="Y45" i="1"/>
  <c r="X45" i="1"/>
  <c r="W45" i="1"/>
  <c r="V45" i="1"/>
  <c r="W47" i="1" s="1"/>
  <c r="U45" i="1"/>
  <c r="V47" i="1" s="1"/>
  <c r="T45" i="1"/>
  <c r="S45" i="1"/>
  <c r="T47" i="1" s="1"/>
  <c r="H45" i="1"/>
  <c r="G47" i="1"/>
  <c r="G50" i="1"/>
  <c r="G52" i="1"/>
  <c r="G53" i="1"/>
  <c r="G54" i="1"/>
  <c r="G55" i="1"/>
  <c r="G57" i="1"/>
  <c r="G58" i="1"/>
  <c r="G59" i="1"/>
  <c r="G61" i="1"/>
  <c r="G62" i="1"/>
  <c r="G63" i="1"/>
  <c r="G6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CW19" i="1"/>
  <c r="CY19" i="1"/>
  <c r="DA19" i="1"/>
  <c r="DC19" i="1"/>
  <c r="DE19" i="1"/>
  <c r="DG19" i="1"/>
  <c r="DI19" i="1"/>
  <c r="DK19" i="1"/>
  <c r="CW20" i="1"/>
  <c r="CY20" i="1"/>
  <c r="DA20" i="1"/>
  <c r="DC20" i="1"/>
  <c r="DE20" i="1"/>
  <c r="DG20" i="1"/>
  <c r="DI20" i="1"/>
  <c r="DK20" i="1"/>
  <c r="CW21" i="1"/>
  <c r="CY21" i="1"/>
  <c r="DA21" i="1"/>
  <c r="DC21" i="1"/>
  <c r="DE21" i="1"/>
  <c r="DG21" i="1"/>
  <c r="DI21" i="1"/>
  <c r="DK21" i="1"/>
  <c r="Q9" i="1"/>
  <c r="Q17" i="1" s="1"/>
  <c r="Q22" i="1" s="1"/>
  <c r="R9" i="1"/>
  <c r="R17" i="1" s="1"/>
  <c r="R22" i="1" s="1"/>
  <c r="S9" i="1"/>
  <c r="S17" i="1" s="1"/>
  <c r="S22" i="1" s="1"/>
  <c r="T9" i="1"/>
  <c r="T17" i="1" s="1"/>
  <c r="T22" i="1" s="1"/>
  <c r="U9" i="1"/>
  <c r="U17" i="1" s="1"/>
  <c r="U22" i="1" s="1"/>
  <c r="V9" i="1"/>
  <c r="V17" i="1" s="1"/>
  <c r="V22" i="1" s="1"/>
  <c r="W9" i="1"/>
  <c r="W17" i="1" s="1"/>
  <c r="W22" i="1" s="1"/>
  <c r="X9" i="1"/>
  <c r="X17" i="1" s="1"/>
  <c r="X22" i="1" s="1"/>
  <c r="Y9" i="1"/>
  <c r="Y17" i="1" s="1"/>
  <c r="Y22" i="1" s="1"/>
  <c r="Z9" i="1"/>
  <c r="Z17" i="1" s="1"/>
  <c r="Z22" i="1" s="1"/>
  <c r="AA9" i="1"/>
  <c r="AA17" i="1" s="1"/>
  <c r="AA22" i="1" s="1"/>
  <c r="AB9" i="1"/>
  <c r="AB17" i="1" s="1"/>
  <c r="AB22" i="1" s="1"/>
  <c r="AC9" i="1"/>
  <c r="AC17" i="1" s="1"/>
  <c r="AC22" i="1" s="1"/>
  <c r="AD9" i="1"/>
  <c r="AE9" i="1"/>
  <c r="AE17" i="1" s="1"/>
  <c r="AE22" i="1" s="1"/>
  <c r="AF9" i="1"/>
  <c r="AF17" i="1" s="1"/>
  <c r="AF22" i="1" s="1"/>
  <c r="AG9" i="1"/>
  <c r="AG17" i="1" s="1"/>
  <c r="AG22" i="1" s="1"/>
  <c r="AH9" i="1"/>
  <c r="AH17" i="1" s="1"/>
  <c r="AH22" i="1" s="1"/>
  <c r="AI9" i="1"/>
  <c r="AI17" i="1" s="1"/>
  <c r="AI22" i="1" s="1"/>
  <c r="AJ9" i="1"/>
  <c r="AJ17" i="1" s="1"/>
  <c r="AJ22" i="1" s="1"/>
  <c r="AK9" i="1"/>
  <c r="AK17" i="1" s="1"/>
  <c r="AK22" i="1" s="1"/>
  <c r="AL9" i="1"/>
  <c r="AM9" i="1"/>
  <c r="AM17" i="1" s="1"/>
  <c r="AM22" i="1" s="1"/>
  <c r="AN9" i="1"/>
  <c r="AN17" i="1" s="1"/>
  <c r="AN22" i="1" s="1"/>
  <c r="AO9" i="1"/>
  <c r="AO17" i="1" s="1"/>
  <c r="AO22" i="1" s="1"/>
  <c r="AP9" i="1"/>
  <c r="AP17" i="1" s="1"/>
  <c r="AP22" i="1" s="1"/>
  <c r="AQ9" i="1"/>
  <c r="AQ17" i="1" s="1"/>
  <c r="AQ22" i="1" s="1"/>
  <c r="AR9" i="1"/>
  <c r="AR17" i="1" s="1"/>
  <c r="AR22" i="1" s="1"/>
  <c r="AS9" i="1"/>
  <c r="AS17" i="1" s="1"/>
  <c r="AS22" i="1" s="1"/>
  <c r="AT9" i="1"/>
  <c r="AT17" i="1" s="1"/>
  <c r="AT22" i="1" s="1"/>
  <c r="AU9" i="1"/>
  <c r="AU17" i="1" s="1"/>
  <c r="AU22" i="1" s="1"/>
  <c r="AV9" i="1"/>
  <c r="AV17" i="1" s="1"/>
  <c r="AV22" i="1" s="1"/>
  <c r="AW9" i="1"/>
  <c r="AW17" i="1" s="1"/>
  <c r="AW22" i="1" s="1"/>
  <c r="AX9" i="1"/>
  <c r="AX17" i="1" s="1"/>
  <c r="AX22" i="1" s="1"/>
  <c r="AY9" i="1"/>
  <c r="AY17" i="1" s="1"/>
  <c r="AY22" i="1" s="1"/>
  <c r="AZ9" i="1"/>
  <c r="AZ17" i="1" s="1"/>
  <c r="AZ22" i="1" s="1"/>
  <c r="BA9" i="1"/>
  <c r="BA17" i="1" s="1"/>
  <c r="BA22" i="1" s="1"/>
  <c r="BB9" i="1"/>
  <c r="BB17" i="1" s="1"/>
  <c r="BB22" i="1" s="1"/>
  <c r="BC9" i="1"/>
  <c r="BD9" i="1"/>
  <c r="BD17" i="1" s="1"/>
  <c r="BD22" i="1" s="1"/>
  <c r="BE9" i="1"/>
  <c r="BE17" i="1" s="1"/>
  <c r="BE22" i="1" s="1"/>
  <c r="BF9" i="1"/>
  <c r="BF17" i="1" s="1"/>
  <c r="BF22" i="1" s="1"/>
  <c r="BG9" i="1"/>
  <c r="BG17" i="1" s="1"/>
  <c r="BG22" i="1" s="1"/>
  <c r="BH9" i="1"/>
  <c r="BH17" i="1" s="1"/>
  <c r="BH22" i="1" s="1"/>
  <c r="BI9" i="1"/>
  <c r="BI17" i="1" s="1"/>
  <c r="BI22" i="1" s="1"/>
  <c r="BJ9" i="1"/>
  <c r="BK9" i="1"/>
  <c r="BK17" i="1" s="1"/>
  <c r="BK22" i="1" s="1"/>
  <c r="BL9" i="1"/>
  <c r="BL17" i="1" s="1"/>
  <c r="BL22" i="1" s="1"/>
  <c r="BM9" i="1"/>
  <c r="BM17" i="1" s="1"/>
  <c r="BM22" i="1" s="1"/>
  <c r="BN9" i="1"/>
  <c r="BN17" i="1" s="1"/>
  <c r="BN22" i="1" s="1"/>
  <c r="BO9" i="1"/>
  <c r="BO17" i="1" s="1"/>
  <c r="BO22" i="1" s="1"/>
  <c r="BP9" i="1"/>
  <c r="BP17" i="1" s="1"/>
  <c r="BP22" i="1" s="1"/>
  <c r="BQ9" i="1"/>
  <c r="BQ17" i="1" s="1"/>
  <c r="BQ22" i="1" s="1"/>
  <c r="BR9" i="1"/>
  <c r="BS9" i="1"/>
  <c r="BS17" i="1" s="1"/>
  <c r="BS22" i="1" s="1"/>
  <c r="BT9" i="1"/>
  <c r="BT17" i="1" s="1"/>
  <c r="BT22" i="1" s="1"/>
  <c r="BU9" i="1"/>
  <c r="BU17" i="1" s="1"/>
  <c r="BU22" i="1" s="1"/>
  <c r="BV9" i="1"/>
  <c r="BV17" i="1" s="1"/>
  <c r="BV22" i="1" s="1"/>
  <c r="BW9" i="1"/>
  <c r="BW17" i="1" s="1"/>
  <c r="BW22" i="1" s="1"/>
  <c r="BX9" i="1"/>
  <c r="BX17" i="1" s="1"/>
  <c r="BX22" i="1" s="1"/>
  <c r="BY9" i="1"/>
  <c r="BY17" i="1" s="1"/>
  <c r="BY22" i="1" s="1"/>
  <c r="BZ9" i="1"/>
  <c r="BZ17" i="1" s="1"/>
  <c r="BZ22" i="1" s="1"/>
  <c r="CA9" i="1"/>
  <c r="CA17" i="1" s="1"/>
  <c r="CA22" i="1" s="1"/>
  <c r="CB9" i="1"/>
  <c r="CB17" i="1" s="1"/>
  <c r="CB22" i="1" s="1"/>
  <c r="CC9" i="1"/>
  <c r="CC17" i="1" s="1"/>
  <c r="CC22" i="1" s="1"/>
  <c r="CD9" i="1"/>
  <c r="CD17" i="1" s="1"/>
  <c r="CD22" i="1" s="1"/>
  <c r="CE9" i="1"/>
  <c r="CE17" i="1" s="1"/>
  <c r="CE22" i="1" s="1"/>
  <c r="CF9" i="1"/>
  <c r="CF17" i="1" s="1"/>
  <c r="CF22" i="1" s="1"/>
  <c r="CG9" i="1"/>
  <c r="CG17" i="1" s="1"/>
  <c r="CG22" i="1" s="1"/>
  <c r="CH9" i="1"/>
  <c r="CH17" i="1" s="1"/>
  <c r="CH22" i="1" s="1"/>
  <c r="CI9" i="1"/>
  <c r="CI17" i="1" s="1"/>
  <c r="CI22" i="1" s="1"/>
  <c r="CJ9" i="1"/>
  <c r="CJ17" i="1" s="1"/>
  <c r="CJ22" i="1" s="1"/>
  <c r="CK9" i="1"/>
  <c r="CK17" i="1" s="1"/>
  <c r="CK22" i="1" s="1"/>
  <c r="CL9" i="1"/>
  <c r="CL17" i="1" s="1"/>
  <c r="CL22" i="1" s="1"/>
  <c r="CM9" i="1"/>
  <c r="CM17" i="1" s="1"/>
  <c r="CM22" i="1" s="1"/>
  <c r="CN9" i="1"/>
  <c r="CN17" i="1" s="1"/>
  <c r="CN22" i="1" s="1"/>
  <c r="CO9" i="1"/>
  <c r="CO17" i="1" s="1"/>
  <c r="CO22" i="1" s="1"/>
  <c r="CP9" i="1"/>
  <c r="CQ9" i="1"/>
  <c r="CQ17" i="1" s="1"/>
  <c r="CQ22" i="1" s="1"/>
  <c r="CR9" i="1"/>
  <c r="CR17" i="1" s="1"/>
  <c r="CR22" i="1" s="1"/>
  <c r="CS9" i="1"/>
  <c r="CS17" i="1" s="1"/>
  <c r="CS22" i="1" s="1"/>
  <c r="CT9" i="1"/>
  <c r="CT17" i="1" s="1"/>
  <c r="CT22" i="1" s="1"/>
  <c r="CU9" i="1"/>
  <c r="CU17" i="1" s="1"/>
  <c r="CU22" i="1" s="1"/>
  <c r="CV9" i="1"/>
  <c r="CV17" i="1" s="1"/>
  <c r="CV22" i="1" s="1"/>
  <c r="I49" i="1"/>
  <c r="J49" i="1"/>
  <c r="K49" i="1"/>
  <c r="L49" i="1"/>
  <c r="M49" i="1"/>
  <c r="N49" i="1"/>
  <c r="O49" i="1"/>
  <c r="P49" i="1"/>
  <c r="I50" i="1"/>
  <c r="J50" i="1"/>
  <c r="K50" i="1"/>
  <c r="L50" i="1"/>
  <c r="M50" i="1"/>
  <c r="N50" i="1"/>
  <c r="O50" i="1"/>
  <c r="P50" i="1"/>
  <c r="I51" i="1"/>
  <c r="J51" i="1"/>
  <c r="K51" i="1"/>
  <c r="L51" i="1"/>
  <c r="M51" i="1"/>
  <c r="N51" i="1"/>
  <c r="O51" i="1"/>
  <c r="P51" i="1"/>
  <c r="H51" i="1"/>
  <c r="H50" i="1"/>
  <c r="H49" i="1"/>
  <c r="P45" i="1"/>
  <c r="R45" i="1"/>
  <c r="K72" i="1"/>
  <c r="A72" i="1"/>
  <c r="A71" i="1"/>
  <c r="A70" i="1"/>
  <c r="E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34" i="1" l="1"/>
  <c r="C35" i="1" s="1"/>
  <c r="CP35" i="1"/>
  <c r="CP42" i="1" s="1"/>
  <c r="CP43" i="1" s="1"/>
  <c r="BJ35" i="1"/>
  <c r="BJ42" i="1" s="1"/>
  <c r="BJ43" i="1" s="1"/>
  <c r="BR35" i="1"/>
  <c r="BR42" i="1" s="1"/>
  <c r="BR43" i="1" s="1"/>
  <c r="DF13" i="1"/>
  <c r="G51" i="1"/>
  <c r="H65" i="1" s="1"/>
  <c r="DH21" i="1"/>
  <c r="X65" i="1"/>
  <c r="AF65" i="1"/>
  <c r="AN65" i="1"/>
  <c r="AV65" i="1"/>
  <c r="BD65" i="1"/>
  <c r="BL65" i="1"/>
  <c r="BT65" i="1"/>
  <c r="CB65" i="1"/>
  <c r="CJ65" i="1"/>
  <c r="CR65" i="1"/>
  <c r="N65" i="1"/>
  <c r="L65" i="1"/>
  <c r="AO65" i="1"/>
  <c r="CK65" i="1"/>
  <c r="T65" i="1"/>
  <c r="T67" i="1" s="1"/>
  <c r="Y65" i="1"/>
  <c r="BM65" i="1"/>
  <c r="CC65" i="1"/>
  <c r="AH65" i="1"/>
  <c r="BF65" i="1"/>
  <c r="BV65" i="1"/>
  <c r="CT65" i="1"/>
  <c r="AD65" i="1"/>
  <c r="AD67" i="1" s="1"/>
  <c r="AT65" i="1"/>
  <c r="AT67" i="1" s="1"/>
  <c r="BB65" i="1"/>
  <c r="BB67" i="1" s="1"/>
  <c r="BJ65" i="1"/>
  <c r="BJ67" i="1" s="1"/>
  <c r="BR65" i="1"/>
  <c r="BR67" i="1" s="1"/>
  <c r="BZ65" i="1"/>
  <c r="BZ67" i="1" s="1"/>
  <c r="CH65" i="1"/>
  <c r="CH67" i="1" s="1"/>
  <c r="CP65" i="1"/>
  <c r="CP67" i="1" s="1"/>
  <c r="S65" i="1"/>
  <c r="AG65" i="1"/>
  <c r="AW65" i="1"/>
  <c r="BU65" i="1"/>
  <c r="CS65" i="1"/>
  <c r="O65" i="1"/>
  <c r="Z65" i="1"/>
  <c r="AP65" i="1"/>
  <c r="AX65" i="1"/>
  <c r="BN65" i="1"/>
  <c r="CL65" i="1"/>
  <c r="V65" i="1"/>
  <c r="V67" i="1" s="1"/>
  <c r="AL65" i="1"/>
  <c r="AL67" i="1" s="1"/>
  <c r="AA65" i="1"/>
  <c r="AI65" i="1"/>
  <c r="AQ65" i="1"/>
  <c r="AY65" i="1"/>
  <c r="BG65" i="1"/>
  <c r="BO65" i="1"/>
  <c r="BW65" i="1"/>
  <c r="CE65" i="1"/>
  <c r="CM65" i="1"/>
  <c r="CU65" i="1"/>
  <c r="BE65" i="1"/>
  <c r="CD65" i="1"/>
  <c r="J45" i="1"/>
  <c r="K47" i="1" s="1"/>
  <c r="AB65" i="1"/>
  <c r="AB67" i="1" s="1"/>
  <c r="AJ65" i="1"/>
  <c r="AJ67" i="1" s="1"/>
  <c r="AR65" i="1"/>
  <c r="AR67" i="1" s="1"/>
  <c r="AZ65" i="1"/>
  <c r="AZ67" i="1" s="1"/>
  <c r="BH65" i="1"/>
  <c r="BH67" i="1" s="1"/>
  <c r="BP65" i="1"/>
  <c r="BP67" i="1" s="1"/>
  <c r="BX65" i="1"/>
  <c r="BX67" i="1" s="1"/>
  <c r="CF65" i="1"/>
  <c r="CF67" i="1" s="1"/>
  <c r="CN65" i="1"/>
  <c r="CN67" i="1" s="1"/>
  <c r="CV65" i="1"/>
  <c r="CV67" i="1" s="1"/>
  <c r="R65" i="1"/>
  <c r="U65" i="1"/>
  <c r="AS65" i="1"/>
  <c r="BQ65" i="1"/>
  <c r="CO65" i="1"/>
  <c r="AC65" i="1"/>
  <c r="AK65" i="1"/>
  <c r="BA65" i="1"/>
  <c r="BI65" i="1"/>
  <c r="BY65" i="1"/>
  <c r="CG65" i="1"/>
  <c r="K65" i="1"/>
  <c r="W65" i="1"/>
  <c r="W67" i="1" s="1"/>
  <c r="AE65" i="1"/>
  <c r="AM65" i="1"/>
  <c r="AM67" i="1" s="1"/>
  <c r="AU65" i="1"/>
  <c r="BC65" i="1"/>
  <c r="BK65" i="1"/>
  <c r="BS65" i="1"/>
  <c r="CA65" i="1"/>
  <c r="CI65" i="1"/>
  <c r="CI67" i="1" s="1"/>
  <c r="CQ65" i="1"/>
  <c r="M65" i="1"/>
  <c r="J65" i="1"/>
  <c r="Q65" i="1"/>
  <c r="I65" i="1"/>
  <c r="P65" i="1"/>
  <c r="Q45" i="1"/>
  <c r="R47" i="1" s="1"/>
  <c r="DL13" i="1"/>
  <c r="C17" i="1"/>
  <c r="C22" i="1" s="1"/>
  <c r="D34" i="1"/>
  <c r="D35" i="1" s="1"/>
  <c r="CW13" i="1"/>
  <c r="CZ13" i="1" s="1"/>
  <c r="D17" i="1"/>
  <c r="D22" i="1" s="1"/>
  <c r="O45" i="1"/>
  <c r="P47" i="1" s="1"/>
  <c r="CY90" i="1"/>
  <c r="DC90" i="1"/>
  <c r="DG90" i="1"/>
  <c r="DK90" i="1"/>
  <c r="DB13" i="1"/>
  <c r="N45" i="1"/>
  <c r="O47" i="1" s="1"/>
  <c r="DD13" i="1"/>
  <c r="L45" i="1"/>
  <c r="M47" i="1" s="1"/>
  <c r="DH13" i="1"/>
  <c r="AM35" i="1"/>
  <c r="AM42" i="1" s="1"/>
  <c r="AM43" i="1" s="1"/>
  <c r="AU35" i="1"/>
  <c r="AU42" i="1" s="1"/>
  <c r="AU43" i="1" s="1"/>
  <c r="BS35" i="1"/>
  <c r="BS42" i="1" s="1"/>
  <c r="BS43" i="1" s="1"/>
  <c r="CW90" i="1"/>
  <c r="CX90" i="1" s="1"/>
  <c r="DA90" i="1"/>
  <c r="DE90" i="1"/>
  <c r="DI90" i="1"/>
  <c r="DJ13" i="1"/>
  <c r="AL35" i="1"/>
  <c r="AL42" i="1" s="1"/>
  <c r="AL43" i="1" s="1"/>
  <c r="AD35" i="1"/>
  <c r="AD42" i="1" s="1"/>
  <c r="AD43" i="1" s="1"/>
  <c r="DJ19" i="1"/>
  <c r="M45" i="1"/>
  <c r="N47" i="1" s="1"/>
  <c r="DJ21" i="1"/>
  <c r="T35" i="1"/>
  <c r="T42" i="1" s="1"/>
  <c r="T43" i="1" s="1"/>
  <c r="AB35" i="1"/>
  <c r="AB42" i="1" s="1"/>
  <c r="AB43" i="1" s="1"/>
  <c r="AJ35" i="1"/>
  <c r="AJ42" i="1" s="1"/>
  <c r="AJ43" i="1" s="1"/>
  <c r="AR35" i="1"/>
  <c r="AR42" i="1" s="1"/>
  <c r="AR43" i="1" s="1"/>
  <c r="AZ35" i="1"/>
  <c r="AZ42" i="1" s="1"/>
  <c r="AZ43" i="1" s="1"/>
  <c r="BH35" i="1"/>
  <c r="BH42" i="1" s="1"/>
  <c r="BH43" i="1" s="1"/>
  <c r="K45" i="1"/>
  <c r="L47" i="1" s="1"/>
  <c r="DD21" i="1"/>
  <c r="DD20" i="1"/>
  <c r="CQ35" i="1"/>
  <c r="CQ42" i="1" s="1"/>
  <c r="CQ43" i="1" s="1"/>
  <c r="CI35" i="1"/>
  <c r="CI42" i="1" s="1"/>
  <c r="CI43" i="1" s="1"/>
  <c r="CA35" i="1"/>
  <c r="CA42" i="1" s="1"/>
  <c r="CA43" i="1" s="1"/>
  <c r="BK35" i="1"/>
  <c r="BK42" i="1" s="1"/>
  <c r="BK43" i="1" s="1"/>
  <c r="BC35" i="1"/>
  <c r="BC42" i="1" s="1"/>
  <c r="BC43" i="1" s="1"/>
  <c r="AE35" i="1"/>
  <c r="AE42" i="1" s="1"/>
  <c r="AE43" i="1" s="1"/>
  <c r="W35" i="1"/>
  <c r="W42" i="1" s="1"/>
  <c r="W43" i="1" s="1"/>
  <c r="Q35" i="1"/>
  <c r="Q36" i="1" s="1"/>
  <c r="R35" i="1"/>
  <c r="R36" i="1" s="1"/>
  <c r="Z35" i="1"/>
  <c r="Z36" i="1" s="1"/>
  <c r="AH35" i="1"/>
  <c r="AH36" i="1" s="1"/>
  <c r="AP35" i="1"/>
  <c r="AP42" i="1" s="1"/>
  <c r="AP43" i="1" s="1"/>
  <c r="AX35" i="1"/>
  <c r="AX36" i="1" s="1"/>
  <c r="BF35" i="1"/>
  <c r="BF42" i="1" s="1"/>
  <c r="BF43" i="1" s="1"/>
  <c r="BN35" i="1"/>
  <c r="BN36" i="1" s="1"/>
  <c r="BV35" i="1"/>
  <c r="BV42" i="1" s="1"/>
  <c r="BV43" i="1" s="1"/>
  <c r="CD35" i="1"/>
  <c r="CD36" i="1" s="1"/>
  <c r="CL35" i="1"/>
  <c r="CL42" i="1" s="1"/>
  <c r="CL43" i="1" s="1"/>
  <c r="CT35" i="1"/>
  <c r="CT42" i="1" s="1"/>
  <c r="CT43" i="1" s="1"/>
  <c r="BP35" i="1"/>
  <c r="BP36" i="1" s="1"/>
  <c r="BX35" i="1"/>
  <c r="BX36" i="1" s="1"/>
  <c r="CF35" i="1"/>
  <c r="CF42" i="1" s="1"/>
  <c r="CF43" i="1" s="1"/>
  <c r="CN35" i="1"/>
  <c r="CN42" i="1" s="1"/>
  <c r="CN43" i="1" s="1"/>
  <c r="CV35" i="1"/>
  <c r="CV36" i="1" s="1"/>
  <c r="DF20" i="1"/>
  <c r="DF19" i="1"/>
  <c r="BC17" i="1"/>
  <c r="BC22" i="1" s="1"/>
  <c r="DD19" i="1"/>
  <c r="S35" i="1"/>
  <c r="S42" i="1" s="1"/>
  <c r="S43" i="1" s="1"/>
  <c r="AA35" i="1"/>
  <c r="AA36" i="1" s="1"/>
  <c r="AI35" i="1"/>
  <c r="AI36" i="1" s="1"/>
  <c r="AQ35" i="1"/>
  <c r="AQ42" i="1" s="1"/>
  <c r="AQ43" i="1" s="1"/>
  <c r="AY35" i="1"/>
  <c r="AY36" i="1" s="1"/>
  <c r="BG35" i="1"/>
  <c r="BG42" i="1" s="1"/>
  <c r="BG43" i="1" s="1"/>
  <c r="BO35" i="1"/>
  <c r="BO42" i="1" s="1"/>
  <c r="BO43" i="1" s="1"/>
  <c r="BW35" i="1"/>
  <c r="BW36" i="1" s="1"/>
  <c r="CE35" i="1"/>
  <c r="CE42" i="1" s="1"/>
  <c r="CE43" i="1" s="1"/>
  <c r="CM35" i="1"/>
  <c r="CM36" i="1" s="1"/>
  <c r="CU35" i="1"/>
  <c r="CU36" i="1" s="1"/>
  <c r="AT35" i="1"/>
  <c r="AT42" i="1" s="1"/>
  <c r="AT43" i="1" s="1"/>
  <c r="BZ35" i="1"/>
  <c r="BZ42" i="1" s="1"/>
  <c r="BZ43" i="1" s="1"/>
  <c r="DJ20" i="1"/>
  <c r="U35" i="1"/>
  <c r="U42" i="1" s="1"/>
  <c r="U43" i="1" s="1"/>
  <c r="AC35" i="1"/>
  <c r="AC36" i="1" s="1"/>
  <c r="AK35" i="1"/>
  <c r="AK42" i="1" s="1"/>
  <c r="AK43" i="1" s="1"/>
  <c r="AS35" i="1"/>
  <c r="AS42" i="1" s="1"/>
  <c r="AS43" i="1" s="1"/>
  <c r="BA35" i="1"/>
  <c r="BA42" i="1" s="1"/>
  <c r="BA43" i="1" s="1"/>
  <c r="BI35" i="1"/>
  <c r="BI36" i="1" s="1"/>
  <c r="BQ35" i="1"/>
  <c r="BQ42" i="1" s="1"/>
  <c r="BQ43" i="1" s="1"/>
  <c r="BY35" i="1"/>
  <c r="BY42" i="1" s="1"/>
  <c r="BY43" i="1" s="1"/>
  <c r="CG35" i="1"/>
  <c r="CG36" i="1" s="1"/>
  <c r="CO35" i="1"/>
  <c r="CO36" i="1" s="1"/>
  <c r="V35" i="1"/>
  <c r="V42" i="1" s="1"/>
  <c r="V43" i="1" s="1"/>
  <c r="BB35" i="1"/>
  <c r="BB42" i="1" s="1"/>
  <c r="BB43" i="1" s="1"/>
  <c r="CH35" i="1"/>
  <c r="CH42" i="1" s="1"/>
  <c r="CH43" i="1" s="1"/>
  <c r="DH20" i="1"/>
  <c r="DH19" i="1"/>
  <c r="AD17" i="1"/>
  <c r="AD22" i="1" s="1"/>
  <c r="AL17" i="1"/>
  <c r="AL22" i="1" s="1"/>
  <c r="BJ17" i="1"/>
  <c r="BJ22" i="1" s="1"/>
  <c r="BR17" i="1"/>
  <c r="BR22" i="1" s="1"/>
  <c r="CP17" i="1"/>
  <c r="CP22" i="1" s="1"/>
  <c r="X35" i="1"/>
  <c r="X42" i="1" s="1"/>
  <c r="X43" i="1" s="1"/>
  <c r="AF35" i="1"/>
  <c r="AF36" i="1" s="1"/>
  <c r="AN35" i="1"/>
  <c r="AN36" i="1" s="1"/>
  <c r="AV35" i="1"/>
  <c r="AV42" i="1" s="1"/>
  <c r="AV43" i="1" s="1"/>
  <c r="BD35" i="1"/>
  <c r="BD36" i="1" s="1"/>
  <c r="BL35" i="1"/>
  <c r="BL42" i="1" s="1"/>
  <c r="BL43" i="1" s="1"/>
  <c r="BT35" i="1"/>
  <c r="BT36" i="1" s="1"/>
  <c r="CB35" i="1"/>
  <c r="CB42" i="1" s="1"/>
  <c r="CB43" i="1" s="1"/>
  <c r="CJ35" i="1"/>
  <c r="CJ42" i="1" s="1"/>
  <c r="CJ43" i="1" s="1"/>
  <c r="CR35" i="1"/>
  <c r="CR36" i="1" s="1"/>
  <c r="CZ21" i="1"/>
  <c r="DB19" i="1"/>
  <c r="Y35" i="1"/>
  <c r="Y36" i="1" s="1"/>
  <c r="AG35" i="1"/>
  <c r="AG36" i="1" s="1"/>
  <c r="AO35" i="1"/>
  <c r="AO36" i="1" s="1"/>
  <c r="AW35" i="1"/>
  <c r="AW36" i="1" s="1"/>
  <c r="BE35" i="1"/>
  <c r="BE42" i="1" s="1"/>
  <c r="BE43" i="1" s="1"/>
  <c r="BM35" i="1"/>
  <c r="BM42" i="1" s="1"/>
  <c r="BM43" i="1" s="1"/>
  <c r="BU35" i="1"/>
  <c r="BU42" i="1" s="1"/>
  <c r="BU43" i="1" s="1"/>
  <c r="CC35" i="1"/>
  <c r="CC42" i="1" s="1"/>
  <c r="CC43" i="1" s="1"/>
  <c r="CK35" i="1"/>
  <c r="CK36" i="1" s="1"/>
  <c r="CS35" i="1"/>
  <c r="CS42" i="1" s="1"/>
  <c r="CS43" i="1" s="1"/>
  <c r="BK47" i="1"/>
  <c r="AU47" i="1"/>
  <c r="BS47" i="1"/>
  <c r="AE47" i="1"/>
  <c r="CQ47" i="1"/>
  <c r="BC47" i="1"/>
  <c r="CA47" i="1"/>
  <c r="X47" i="1"/>
  <c r="AF47" i="1"/>
  <c r="AN47" i="1"/>
  <c r="AV47" i="1"/>
  <c r="BD47" i="1"/>
  <c r="BL47" i="1"/>
  <c r="BT47" i="1"/>
  <c r="CB47" i="1"/>
  <c r="CJ47" i="1"/>
  <c r="CR47" i="1"/>
  <c r="I47" i="1"/>
  <c r="Q47" i="1"/>
  <c r="Y47" i="1"/>
  <c r="AG47" i="1"/>
  <c r="AO47" i="1"/>
  <c r="AW47" i="1"/>
  <c r="BE47" i="1"/>
  <c r="BM47" i="1"/>
  <c r="BU47" i="1"/>
  <c r="CC47" i="1"/>
  <c r="CK47" i="1"/>
  <c r="CS47" i="1"/>
  <c r="J47" i="1"/>
  <c r="Z47" i="1"/>
  <c r="AH47" i="1"/>
  <c r="AP47" i="1"/>
  <c r="AX47" i="1"/>
  <c r="BF47" i="1"/>
  <c r="BN47" i="1"/>
  <c r="BV47" i="1"/>
  <c r="CD47" i="1"/>
  <c r="CL47" i="1"/>
  <c r="CT47" i="1"/>
  <c r="S47" i="1"/>
  <c r="AA47" i="1"/>
  <c r="AI47" i="1"/>
  <c r="AQ47" i="1"/>
  <c r="AY47" i="1"/>
  <c r="BG47" i="1"/>
  <c r="BO47" i="1"/>
  <c r="BW47" i="1"/>
  <c r="CE47" i="1"/>
  <c r="CM47" i="1"/>
  <c r="CU47" i="1"/>
  <c r="U47" i="1"/>
  <c r="AC47" i="1"/>
  <c r="AK47" i="1"/>
  <c r="AS47" i="1"/>
  <c r="BA47" i="1"/>
  <c r="BI47" i="1"/>
  <c r="BQ47" i="1"/>
  <c r="BY47" i="1"/>
  <c r="CG47" i="1"/>
  <c r="CO47" i="1"/>
  <c r="CZ20" i="1"/>
  <c r="DF21" i="1"/>
  <c r="DB21" i="1"/>
  <c r="DB20" i="1"/>
  <c r="CZ19" i="1"/>
  <c r="F47" i="1"/>
  <c r="F50" i="1"/>
  <c r="F51" i="1"/>
  <c r="F52" i="1"/>
  <c r="F53" i="1"/>
  <c r="F54" i="1"/>
  <c r="F55" i="1"/>
  <c r="F57" i="1"/>
  <c r="F58" i="1"/>
  <c r="F59" i="1"/>
  <c r="F61" i="1"/>
  <c r="F62" i="1"/>
  <c r="F63" i="1"/>
  <c r="F64" i="1"/>
  <c r="E58" i="1"/>
  <c r="E59" i="1"/>
  <c r="E57" i="1"/>
  <c r="E54" i="1"/>
  <c r="E50" i="1"/>
  <c r="E51" i="1"/>
  <c r="E52" i="1"/>
  <c r="E48" i="1"/>
  <c r="E47" i="1"/>
  <c r="E55" i="1"/>
  <c r="E53" i="1"/>
  <c r="A64" i="1"/>
  <c r="A63" i="1"/>
  <c r="A62" i="1"/>
  <c r="A61" i="1"/>
  <c r="G46" i="1"/>
  <c r="G45" i="1"/>
  <c r="H47" i="1" s="1"/>
  <c r="E34" i="1"/>
  <c r="CW26" i="1"/>
  <c r="CY26" i="1"/>
  <c r="DA26" i="1"/>
  <c r="DC26" i="1"/>
  <c r="DE26" i="1"/>
  <c r="DG26" i="1"/>
  <c r="DI26" i="1"/>
  <c r="DK26" i="1"/>
  <c r="E9" i="1"/>
  <c r="G9" i="1"/>
  <c r="F9" i="1"/>
  <c r="CV87" i="1"/>
  <c r="CV69" i="1" s="1"/>
  <c r="CU87" i="1"/>
  <c r="CU69" i="1" s="1"/>
  <c r="CT87" i="1"/>
  <c r="CT69" i="1" s="1"/>
  <c r="CS87" i="1"/>
  <c r="CS69" i="1" s="1"/>
  <c r="CR87" i="1"/>
  <c r="CR69" i="1" s="1"/>
  <c r="CQ87" i="1"/>
  <c r="CQ69" i="1" s="1"/>
  <c r="CP87" i="1"/>
  <c r="CP69" i="1" s="1"/>
  <c r="CO87" i="1"/>
  <c r="CO69" i="1" s="1"/>
  <c r="CN87" i="1"/>
  <c r="CN69" i="1" s="1"/>
  <c r="CM87" i="1"/>
  <c r="CM69" i="1" s="1"/>
  <c r="CL87" i="1"/>
  <c r="CL69" i="1" s="1"/>
  <c r="CK87" i="1"/>
  <c r="CK69" i="1" s="1"/>
  <c r="CJ87" i="1"/>
  <c r="CJ69" i="1" s="1"/>
  <c r="CI87" i="1"/>
  <c r="CI69" i="1" s="1"/>
  <c r="CH87" i="1"/>
  <c r="CH69" i="1" s="1"/>
  <c r="CG87" i="1"/>
  <c r="CG69" i="1" s="1"/>
  <c r="CF87" i="1"/>
  <c r="CF69" i="1" s="1"/>
  <c r="CE87" i="1"/>
  <c r="CE69" i="1" s="1"/>
  <c r="CD87" i="1"/>
  <c r="CD69" i="1" s="1"/>
  <c r="CC69" i="1"/>
  <c r="CB69" i="1"/>
  <c r="CA69" i="1"/>
  <c r="BZ69" i="1"/>
  <c r="BX69" i="1"/>
  <c r="BW69" i="1"/>
  <c r="BV69" i="1"/>
  <c r="BU69" i="1"/>
  <c r="BT69" i="1"/>
  <c r="BS69" i="1"/>
  <c r="BR69" i="1"/>
  <c r="BQ69" i="1"/>
  <c r="BP69" i="1"/>
  <c r="BO69" i="1"/>
  <c r="BN69" i="1"/>
  <c r="BL69" i="1"/>
  <c r="BK69" i="1"/>
  <c r="BJ69" i="1"/>
  <c r="BI69" i="1"/>
  <c r="BH69" i="1"/>
  <c r="BG69" i="1"/>
  <c r="BF69" i="1"/>
  <c r="BE69" i="1"/>
  <c r="BD69" i="1"/>
  <c r="BC69" i="1"/>
  <c r="BB69" i="1"/>
  <c r="AZ69" i="1"/>
  <c r="AY69" i="1"/>
  <c r="AX69" i="1"/>
  <c r="AW69" i="1"/>
  <c r="AV69" i="1"/>
  <c r="AU69" i="1"/>
  <c r="AT69" i="1"/>
  <c r="AS69" i="1"/>
  <c r="AR69" i="1"/>
  <c r="AQ69" i="1"/>
  <c r="AP69" i="1"/>
  <c r="BY69" i="1"/>
  <c r="BM69" i="1"/>
  <c r="BA69" i="1"/>
  <c r="AO69" i="1"/>
  <c r="AC69" i="1"/>
  <c r="CN71" i="1"/>
  <c r="CL71" i="1"/>
  <c r="CI71" i="1"/>
  <c r="CF71" i="1"/>
  <c r="CC71" i="1"/>
  <c r="CB71" i="1"/>
  <c r="BZ71" i="1"/>
  <c r="BY71" i="1"/>
  <c r="BW71" i="1"/>
  <c r="BV71" i="1"/>
  <c r="BT71" i="1"/>
  <c r="BS71" i="1"/>
  <c r="BQ71" i="1"/>
  <c r="BP71" i="1"/>
  <c r="BN71" i="1"/>
  <c r="BM71" i="1"/>
  <c r="BK71" i="1"/>
  <c r="BJ71" i="1"/>
  <c r="BH71" i="1"/>
  <c r="BG71" i="1"/>
  <c r="BE71" i="1"/>
  <c r="BD71" i="1"/>
  <c r="BB71" i="1"/>
  <c r="BA71" i="1"/>
  <c r="AY71" i="1"/>
  <c r="AX71" i="1"/>
  <c r="AV71" i="1"/>
  <c r="AU71" i="1"/>
  <c r="AS71" i="1"/>
  <c r="AR71" i="1"/>
  <c r="AP71" i="1"/>
  <c r="AO71" i="1"/>
  <c r="AM71" i="1"/>
  <c r="AL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CV71" i="1"/>
  <c r="CU71" i="1"/>
  <c r="CT71" i="1"/>
  <c r="CS71" i="1"/>
  <c r="CR71" i="1"/>
  <c r="CQ71" i="1"/>
  <c r="CP71" i="1"/>
  <c r="CO71" i="1"/>
  <c r="CM71" i="1"/>
  <c r="CK71" i="1"/>
  <c r="CJ71" i="1"/>
  <c r="CH71" i="1"/>
  <c r="CG71" i="1"/>
  <c r="CE71" i="1"/>
  <c r="CD71" i="1"/>
  <c r="U71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CY68" i="1"/>
  <c r="A59" i="1"/>
  <c r="A58" i="1"/>
  <c r="A57" i="1"/>
  <c r="A55" i="1"/>
  <c r="A54" i="1"/>
  <c r="A53" i="1"/>
  <c r="A52" i="1"/>
  <c r="A51" i="1"/>
  <c r="A50" i="1"/>
  <c r="A48" i="1"/>
  <c r="CP36" i="1" l="1"/>
  <c r="BR36" i="1"/>
  <c r="BJ36" i="1"/>
  <c r="AZ36" i="1"/>
  <c r="AE67" i="1"/>
  <c r="CT67" i="1"/>
  <c r="BE67" i="1"/>
  <c r="I67" i="1"/>
  <c r="CU67" i="1"/>
  <c r="AI67" i="1"/>
  <c r="BP42" i="1"/>
  <c r="BP43" i="1" s="1"/>
  <c r="AM36" i="1"/>
  <c r="AJ36" i="1"/>
  <c r="R42" i="1"/>
  <c r="R43" i="1" s="1"/>
  <c r="AO67" i="1"/>
  <c r="CQ67" i="1"/>
  <c r="BF67" i="1"/>
  <c r="CC67" i="1"/>
  <c r="AA67" i="1"/>
  <c r="CM67" i="1"/>
  <c r="AA42" i="1"/>
  <c r="AA43" i="1" s="1"/>
  <c r="BK36" i="1"/>
  <c r="AR36" i="1"/>
  <c r="AP36" i="1"/>
  <c r="BL36" i="1"/>
  <c r="CT36" i="1"/>
  <c r="BA36" i="1"/>
  <c r="BV36" i="1"/>
  <c r="AG42" i="1"/>
  <c r="AG43" i="1" s="1"/>
  <c r="AH67" i="1"/>
  <c r="BD42" i="1"/>
  <c r="BD43" i="1" s="1"/>
  <c r="D36" i="1"/>
  <c r="D42" i="1"/>
  <c r="D43" i="1" s="1"/>
  <c r="AH42" i="1"/>
  <c r="AH43" i="1" s="1"/>
  <c r="N67" i="1"/>
  <c r="BI67" i="1"/>
  <c r="BH36" i="1"/>
  <c r="BG36" i="1"/>
  <c r="CE67" i="1"/>
  <c r="CA36" i="1"/>
  <c r="C36" i="1"/>
  <c r="C42" i="1"/>
  <c r="C43" i="1" s="1"/>
  <c r="V36" i="1"/>
  <c r="AK36" i="1"/>
  <c r="CE36" i="1"/>
  <c r="AN42" i="1"/>
  <c r="AN43" i="1" s="1"/>
  <c r="AL36" i="1"/>
  <c r="CS36" i="1"/>
  <c r="S67" i="1"/>
  <c r="AU36" i="1"/>
  <c r="BA67" i="1"/>
  <c r="BU67" i="1"/>
  <c r="AK67" i="1"/>
  <c r="BG67" i="1"/>
  <c r="AW67" i="1"/>
  <c r="AY67" i="1"/>
  <c r="CO42" i="1"/>
  <c r="CO43" i="1" s="1"/>
  <c r="AC42" i="1"/>
  <c r="AC43" i="1" s="1"/>
  <c r="G65" i="1"/>
  <c r="G67" i="1" s="1"/>
  <c r="DL90" i="1"/>
  <c r="BS36" i="1"/>
  <c r="AD36" i="1"/>
  <c r="AB36" i="1"/>
  <c r="F65" i="1"/>
  <c r="X36" i="1"/>
  <c r="CF36" i="1"/>
  <c r="O67" i="1"/>
  <c r="BF36" i="1"/>
  <c r="DJ90" i="1"/>
  <c r="CJ36" i="1"/>
  <c r="BU36" i="1"/>
  <c r="DB90" i="1"/>
  <c r="BQ36" i="1"/>
  <c r="CN36" i="1"/>
  <c r="BY67" i="1"/>
  <c r="AQ67" i="1"/>
  <c r="BV67" i="1"/>
  <c r="J67" i="1"/>
  <c r="CA67" i="1"/>
  <c r="DD90" i="1"/>
  <c r="W36" i="1"/>
  <c r="CM42" i="1"/>
  <c r="CM43" i="1" s="1"/>
  <c r="BX42" i="1"/>
  <c r="BX43" i="1" s="1"/>
  <c r="AW42" i="1"/>
  <c r="AW43" i="1" s="1"/>
  <c r="Q67" i="1"/>
  <c r="CH36" i="1"/>
  <c r="CR42" i="1"/>
  <c r="CR43" i="1" s="1"/>
  <c r="T36" i="1"/>
  <c r="AS67" i="1"/>
  <c r="BM67" i="1"/>
  <c r="BN42" i="1"/>
  <c r="BN43" i="1" s="1"/>
  <c r="AX42" i="1"/>
  <c r="AX43" i="1" s="1"/>
  <c r="CL67" i="1"/>
  <c r="Z67" i="1"/>
  <c r="DH90" i="1"/>
  <c r="E17" i="1"/>
  <c r="E22" i="1" s="1"/>
  <c r="CL36" i="1"/>
  <c r="BW67" i="1"/>
  <c r="AN67" i="1"/>
  <c r="CK42" i="1"/>
  <c r="CK43" i="1" s="1"/>
  <c r="U67" i="1"/>
  <c r="CI36" i="1"/>
  <c r="CZ90" i="1"/>
  <c r="BZ36" i="1"/>
  <c r="Z42" i="1"/>
  <c r="Z43" i="1" s="1"/>
  <c r="AY42" i="1"/>
  <c r="AY43" i="1" s="1"/>
  <c r="CS67" i="1"/>
  <c r="AG67" i="1"/>
  <c r="AX67" i="1"/>
  <c r="BK67" i="1"/>
  <c r="DF90" i="1"/>
  <c r="BC36" i="1"/>
  <c r="BE36" i="1"/>
  <c r="BT42" i="1"/>
  <c r="BT43" i="1" s="1"/>
  <c r="BW42" i="1"/>
  <c r="BW43" i="1" s="1"/>
  <c r="S36" i="1"/>
  <c r="AO42" i="1"/>
  <c r="AO43" i="1" s="1"/>
  <c r="AE36" i="1"/>
  <c r="BI42" i="1"/>
  <c r="BI43" i="1" s="1"/>
  <c r="CG42" i="1"/>
  <c r="CG43" i="1" s="1"/>
  <c r="BT67" i="1"/>
  <c r="AV36" i="1"/>
  <c r="U36" i="1"/>
  <c r="CK67" i="1"/>
  <c r="Y67" i="1"/>
  <c r="CD42" i="1"/>
  <c r="CD43" i="1" s="1"/>
  <c r="AT36" i="1"/>
  <c r="AQ36" i="1"/>
  <c r="K67" i="1"/>
  <c r="CQ36" i="1"/>
  <c r="CO67" i="1"/>
  <c r="BO67" i="1"/>
  <c r="AP67" i="1"/>
  <c r="CB36" i="1"/>
  <c r="BY36" i="1"/>
  <c r="CV42" i="1"/>
  <c r="CV43" i="1" s="1"/>
  <c r="AI42" i="1"/>
  <c r="AI43" i="1" s="1"/>
  <c r="CG67" i="1"/>
  <c r="CJ67" i="1"/>
  <c r="X67" i="1"/>
  <c r="CC36" i="1"/>
  <c r="CD67" i="1"/>
  <c r="R67" i="1"/>
  <c r="Q42" i="1"/>
  <c r="Q43" i="1" s="1"/>
  <c r="AF42" i="1"/>
  <c r="AF43" i="1" s="1"/>
  <c r="CU42" i="1"/>
  <c r="CU43" i="1" s="1"/>
  <c r="BQ67" i="1"/>
  <c r="L67" i="1"/>
  <c r="BM36" i="1"/>
  <c r="AS36" i="1"/>
  <c r="AC67" i="1"/>
  <c r="H67" i="1"/>
  <c r="M67" i="1"/>
  <c r="CB67" i="1"/>
  <c r="P67" i="1"/>
  <c r="BB36" i="1"/>
  <c r="BO36" i="1"/>
  <c r="Y42" i="1"/>
  <c r="Y43" i="1" s="1"/>
  <c r="BN67" i="1"/>
  <c r="F17" i="1"/>
  <c r="F22" i="1" s="1"/>
  <c r="F35" i="1"/>
  <c r="BD67" i="1"/>
  <c r="BS67" i="1"/>
  <c r="G35" i="1"/>
  <c r="G17" i="1"/>
  <c r="G22" i="1" s="1"/>
  <c r="CR67" i="1"/>
  <c r="AF67" i="1"/>
  <c r="BC67" i="1"/>
  <c r="BL67" i="1"/>
  <c r="AU67" i="1"/>
  <c r="AV67" i="1"/>
  <c r="DH26" i="1"/>
  <c r="DL26" i="1"/>
  <c r="DB26" i="1"/>
  <c r="E35" i="1"/>
  <c r="E42" i="1" s="1"/>
  <c r="DF26" i="1"/>
  <c r="DD26" i="1"/>
  <c r="CZ26" i="1"/>
  <c r="DJ26" i="1"/>
  <c r="BU71" i="1"/>
  <c r="AZ71" i="1"/>
  <c r="AW71" i="1"/>
  <c r="BF71" i="1"/>
  <c r="BC71" i="1"/>
  <c r="BX71" i="1"/>
  <c r="AK71" i="1"/>
  <c r="BI71" i="1"/>
  <c r="CA71" i="1"/>
  <c r="DI71" i="1" s="1"/>
  <c r="AT71" i="1"/>
  <c r="BR71" i="1"/>
  <c r="DG70" i="1"/>
  <c r="DK70" i="1"/>
  <c r="DC69" i="1"/>
  <c r="DI70" i="1"/>
  <c r="U69" i="1"/>
  <c r="AQ71" i="1"/>
  <c r="BO71" i="1"/>
  <c r="AN71" i="1"/>
  <c r="BL71" i="1"/>
  <c r="DE69" i="1"/>
  <c r="DE70" i="1"/>
  <c r="DK71" i="1"/>
  <c r="CW12" i="1"/>
  <c r="CW28" i="1"/>
  <c r="DG69" i="1"/>
  <c r="DI69" i="1"/>
  <c r="DK69" i="1"/>
  <c r="CY71" i="1"/>
  <c r="G36" i="1" l="1"/>
  <c r="G42" i="1"/>
  <c r="G43" i="1" s="1"/>
  <c r="F36" i="1"/>
  <c r="F42" i="1"/>
  <c r="F43" i="1" s="1"/>
  <c r="E36" i="1"/>
  <c r="E43" i="1"/>
  <c r="DE71" i="1"/>
  <c r="DG71" i="1"/>
  <c r="DC71" i="1"/>
  <c r="DA71" i="1"/>
  <c r="AE69" i="1"/>
  <c r="AD69" i="1"/>
  <c r="W69" i="1"/>
  <c r="V69" i="1"/>
  <c r="AF69" i="1"/>
  <c r="CW14" i="1"/>
  <c r="X69" i="1"/>
  <c r="AG69" i="1" l="1"/>
  <c r="Y69" i="1"/>
  <c r="AH69" i="1" l="1"/>
  <c r="Z69" i="1"/>
  <c r="CW24" i="1" l="1"/>
  <c r="AI69" i="1"/>
  <c r="CW15" i="1"/>
  <c r="CW16" i="1"/>
  <c r="AB69" i="1"/>
  <c r="AA69" i="1"/>
  <c r="CW27" i="1" l="1"/>
  <c r="CY69" i="1"/>
  <c r="AJ69" i="1"/>
  <c r="AK69" i="1" l="1"/>
  <c r="CW34" i="1"/>
  <c r="AL69" i="1" l="1"/>
  <c r="AN69" i="1" l="1"/>
  <c r="AM69" i="1"/>
  <c r="CY27" i="1" l="1"/>
  <c r="CZ27" i="1" s="1"/>
  <c r="CY12" i="1"/>
  <c r="CZ12" i="1" s="1"/>
  <c r="CY15" i="1"/>
  <c r="CZ15" i="1" s="1"/>
  <c r="DA69" i="1"/>
  <c r="CY24" i="1"/>
  <c r="CZ24" i="1" s="1"/>
  <c r="CY16" i="1"/>
  <c r="CZ16" i="1" s="1"/>
  <c r="CY14" i="1" l="1"/>
  <c r="CZ14" i="1" s="1"/>
  <c r="CY34" i="1" l="1"/>
  <c r="DA16" i="1" l="1"/>
  <c r="DB16" i="1" s="1"/>
  <c r="DA15" i="1"/>
  <c r="DB15" i="1" s="1"/>
  <c r="DC15" i="1" l="1"/>
  <c r="DD15" i="1" s="1"/>
  <c r="DC16" i="1"/>
  <c r="DD16" i="1" s="1"/>
  <c r="DE16" i="1" l="1"/>
  <c r="DF16" i="1" s="1"/>
  <c r="DE15" i="1"/>
  <c r="DF15" i="1" s="1"/>
  <c r="DG15" i="1" l="1"/>
  <c r="DH15" i="1" s="1"/>
  <c r="DG16" i="1"/>
  <c r="DH16" i="1" s="1"/>
  <c r="DI15" i="1" l="1"/>
  <c r="DJ15" i="1" s="1"/>
  <c r="DI16" i="1"/>
  <c r="DJ16" i="1" s="1"/>
  <c r="DK16" i="1" l="1"/>
  <c r="DL16" i="1" s="1"/>
  <c r="DK15" i="1" l="1"/>
  <c r="DL15" i="1" s="1"/>
  <c r="K9" i="1" l="1"/>
  <c r="K17" i="1" s="1"/>
  <c r="L9" i="1"/>
  <c r="L17" i="1" s="1"/>
  <c r="M9" i="1"/>
  <c r="M17" i="1" s="1"/>
  <c r="J9" i="1"/>
  <c r="N9" i="1"/>
  <c r="N17" i="1" s="1"/>
  <c r="H9" i="1"/>
  <c r="O9" i="1"/>
  <c r="O17" i="1" s="1"/>
  <c r="P9" i="1"/>
  <c r="I9" i="1"/>
  <c r="I17" i="1" s="1"/>
  <c r="P17" i="1" l="1"/>
  <c r="J17" i="1"/>
  <c r="J22" i="1" s="1"/>
  <c r="J35" i="1"/>
  <c r="H17" i="1"/>
  <c r="H22" i="1" s="1"/>
  <c r="H35" i="1"/>
  <c r="I35" i="1"/>
  <c r="I22" i="1"/>
  <c r="P35" i="1"/>
  <c r="K22" i="1"/>
  <c r="K35" i="1"/>
  <c r="O22" i="1"/>
  <c r="O35" i="1"/>
  <c r="N22" i="1"/>
  <c r="N35" i="1"/>
  <c r="M22" i="1"/>
  <c r="M35" i="1"/>
  <c r="L22" i="1"/>
  <c r="L35" i="1"/>
  <c r="DG9" i="1"/>
  <c r="DI9" i="1"/>
  <c r="CW9" i="1"/>
  <c r="CX9" i="1" s="1"/>
  <c r="DE9" i="1"/>
  <c r="CY35" i="1"/>
  <c r="CY9" i="1"/>
  <c r="DA9" i="1"/>
  <c r="DC9" i="1"/>
  <c r="DK9" i="1"/>
  <c r="P22" i="1" l="1"/>
  <c r="K36" i="1"/>
  <c r="K42" i="1"/>
  <c r="K43" i="1" s="1"/>
  <c r="J36" i="1"/>
  <c r="J42" i="1"/>
  <c r="J43" i="1" s="1"/>
  <c r="P36" i="1"/>
  <c r="P42" i="1"/>
  <c r="P43" i="1" s="1"/>
  <c r="M36" i="1"/>
  <c r="M42" i="1"/>
  <c r="M43" i="1" s="1"/>
  <c r="I36" i="1"/>
  <c r="I42" i="1"/>
  <c r="I43" i="1" s="1"/>
  <c r="N36" i="1"/>
  <c r="N42" i="1"/>
  <c r="N43" i="1" s="1"/>
  <c r="H36" i="1"/>
  <c r="H42" i="1"/>
  <c r="H43" i="1" s="1"/>
  <c r="L36" i="1"/>
  <c r="L42" i="1"/>
  <c r="L43" i="1" s="1"/>
  <c r="O42" i="1"/>
  <c r="O43" i="1" s="1"/>
  <c r="O36" i="1"/>
  <c r="DB9" i="1"/>
  <c r="DH9" i="1"/>
  <c r="DJ9" i="1"/>
  <c r="DL9" i="1"/>
  <c r="DF9" i="1"/>
  <c r="CZ9" i="1"/>
  <c r="CY36" i="1"/>
  <c r="CW35" i="1"/>
  <c r="CW36" i="1" s="1"/>
  <c r="CY67" i="1"/>
  <c r="DD9" i="1"/>
  <c r="DA24" i="1" l="1"/>
  <c r="DB24" i="1" s="1"/>
  <c r="DA68" i="1"/>
  <c r="DA27" i="1"/>
  <c r="DB27" i="1" s="1"/>
  <c r="DC68" i="1" l="1"/>
  <c r="DC24" i="1"/>
  <c r="DD24" i="1" s="1"/>
  <c r="DC27" i="1"/>
  <c r="DD27" i="1" s="1"/>
  <c r="DE24" i="1" l="1"/>
  <c r="DF24" i="1" s="1"/>
  <c r="DE27" i="1"/>
  <c r="DF27" i="1" s="1"/>
  <c r="DE68" i="1" l="1"/>
  <c r="DG24" i="1"/>
  <c r="DH24" i="1" s="1"/>
  <c r="DG27" i="1"/>
  <c r="DH27" i="1" s="1"/>
  <c r="DG68" i="1"/>
  <c r="DI27" i="1" l="1"/>
  <c r="DJ27" i="1" s="1"/>
  <c r="DI24" i="1"/>
  <c r="DJ24" i="1" s="1"/>
  <c r="DI68" i="1"/>
  <c r="DL19" i="1" l="1"/>
  <c r="DK68" i="1"/>
  <c r="DK27" i="1"/>
  <c r="DL27" i="1" s="1"/>
  <c r="DL20" i="1"/>
  <c r="DL21" i="1"/>
  <c r="DK24" i="1"/>
  <c r="DL24" i="1" s="1"/>
  <c r="DA14" i="1" l="1"/>
  <c r="DB14" i="1" s="1"/>
  <c r="DA12" i="1"/>
  <c r="DB12" i="1" s="1"/>
  <c r="DA67" i="1" l="1"/>
  <c r="DA34" i="1"/>
  <c r="DC14" i="1"/>
  <c r="DD14" i="1" s="1"/>
  <c r="DC12" i="1"/>
  <c r="DD12" i="1" s="1"/>
  <c r="DA35" i="1" l="1"/>
  <c r="DA36" i="1" s="1"/>
  <c r="DC67" i="1" l="1"/>
  <c r="DC34" i="1"/>
  <c r="DE14" i="1"/>
  <c r="DF14" i="1" s="1"/>
  <c r="DE12" i="1"/>
  <c r="DF12" i="1" s="1"/>
  <c r="DC35" i="1" l="1"/>
  <c r="DC36" i="1" s="1"/>
  <c r="BB75" i="1"/>
  <c r="BA75" i="1"/>
  <c r="BC75" i="1" l="1"/>
  <c r="BD75" i="1"/>
  <c r="BE75" i="1" l="1"/>
  <c r="BF75" i="1" l="1"/>
  <c r="BG75" i="1" l="1"/>
  <c r="BH75" i="1" l="1"/>
  <c r="BI75" i="1" l="1"/>
  <c r="BJ75" i="1" l="1"/>
  <c r="BK75" i="1" l="1"/>
  <c r="BL75" i="1" l="1"/>
  <c r="DE67" i="1"/>
  <c r="DE34" i="1"/>
  <c r="DG14" i="1"/>
  <c r="DH14" i="1" s="1"/>
  <c r="DG12" i="1"/>
  <c r="DH12" i="1" s="1"/>
  <c r="DE75" i="1" l="1"/>
  <c r="DE35" i="1"/>
  <c r="DE36" i="1" s="1"/>
  <c r="BM75" i="1"/>
  <c r="BN75" i="1"/>
  <c r="BO75" i="1" l="1"/>
  <c r="BP75" i="1" l="1"/>
  <c r="BQ75" i="1" l="1"/>
  <c r="BR75" i="1" l="1"/>
  <c r="BS75" i="1" l="1"/>
  <c r="BT75" i="1" l="1"/>
  <c r="BU75" i="1" l="1"/>
  <c r="BV75" i="1" l="1"/>
  <c r="BW75" i="1" l="1"/>
  <c r="BX75" i="1" l="1"/>
  <c r="DG67" i="1"/>
  <c r="DG34" i="1"/>
  <c r="DI14" i="1"/>
  <c r="DJ14" i="1" s="1"/>
  <c r="DI12" i="1"/>
  <c r="DJ12" i="1" s="1"/>
  <c r="DG75" i="1" l="1"/>
  <c r="DG35" i="1"/>
  <c r="DG36" i="1" s="1"/>
  <c r="BY75" i="1"/>
  <c r="BZ75" i="1"/>
  <c r="CA75" i="1" l="1"/>
  <c r="CB75" i="1" l="1"/>
  <c r="CC75" i="1" l="1"/>
  <c r="CD75" i="1" l="1"/>
  <c r="CE75" i="1" l="1"/>
  <c r="CF75" i="1" l="1"/>
  <c r="CG75" i="1" l="1"/>
  <c r="CH75" i="1" l="1"/>
  <c r="CI75" i="1" l="1"/>
  <c r="CJ75" i="1" l="1"/>
  <c r="DI67" i="1"/>
  <c r="DI34" i="1"/>
  <c r="DK12" i="1"/>
  <c r="DL12" i="1" s="1"/>
  <c r="DK14" i="1"/>
  <c r="DL14" i="1" s="1"/>
  <c r="DI75" i="1" l="1"/>
  <c r="DI35" i="1"/>
  <c r="DI36" i="1" s="1"/>
  <c r="CL75" i="1"/>
  <c r="CK75" i="1"/>
  <c r="CM75" i="1" l="1"/>
  <c r="CN75" i="1"/>
  <c r="CO75" i="1" l="1"/>
  <c r="CP75" i="1" l="1"/>
  <c r="CQ75" i="1" l="1"/>
  <c r="CR75" i="1" l="1"/>
  <c r="CS75" i="1" l="1"/>
  <c r="CT75" i="1" l="1"/>
  <c r="CU75" i="1" l="1"/>
  <c r="CV75" i="1" l="1"/>
  <c r="DK67" i="1"/>
  <c r="DK34" i="1"/>
  <c r="DK75" i="1" l="1"/>
  <c r="DK35" i="1"/>
  <c r="DK36" i="1" s="1"/>
  <c r="AE70" i="1"/>
  <c r="AE75" i="1" s="1"/>
  <c r="AG70" i="1"/>
  <c r="AG75" i="1" s="1"/>
  <c r="AK70" i="1"/>
  <c r="AK75" i="1" s="1"/>
  <c r="W70" i="1"/>
  <c r="W75" i="1" s="1"/>
  <c r="H70" i="1"/>
  <c r="H75" i="1" s="1"/>
  <c r="H77" i="1" s="1"/>
  <c r="K70" i="1"/>
  <c r="K75" i="1" s="1"/>
  <c r="AN70" i="1"/>
  <c r="AN75" i="1" s="1"/>
  <c r="AL70" i="1"/>
  <c r="AL75" i="1" s="1"/>
  <c r="O70" i="1"/>
  <c r="O75" i="1" s="1"/>
  <c r="AJ70" i="1"/>
  <c r="AJ75" i="1" s="1"/>
  <c r="X70" i="1"/>
  <c r="X75" i="1" s="1"/>
  <c r="AQ70" i="1"/>
  <c r="AQ75" i="1" s="1"/>
  <c r="AM70" i="1"/>
  <c r="AM75" i="1" s="1"/>
  <c r="AZ70" i="1"/>
  <c r="AZ75" i="1" s="1"/>
  <c r="S70" i="1"/>
  <c r="S75" i="1" s="1"/>
  <c r="M70" i="1"/>
  <c r="M75" i="1" s="1"/>
  <c r="AU70" i="1"/>
  <c r="AU75" i="1" s="1"/>
  <c r="V70" i="1"/>
  <c r="V75" i="1" s="1"/>
  <c r="AB70" i="1"/>
  <c r="AB75" i="1" s="1"/>
  <c r="Z70" i="1"/>
  <c r="Z75" i="1" s="1"/>
  <c r="N70" i="1"/>
  <c r="N75" i="1" s="1"/>
  <c r="G70" i="1"/>
  <c r="G75" i="1" s="1"/>
  <c r="G77" i="1" s="1"/>
  <c r="T70" i="1"/>
  <c r="T75" i="1" s="1"/>
  <c r="J70" i="1"/>
  <c r="J75" i="1" s="1"/>
  <c r="AF70" i="1"/>
  <c r="AF75" i="1" s="1"/>
  <c r="Q70" i="1"/>
  <c r="Q75" i="1" s="1"/>
  <c r="AD70" i="1"/>
  <c r="AD75" i="1" s="1"/>
  <c r="AP70" i="1"/>
  <c r="AP75" i="1" s="1"/>
  <c r="AY70" i="1"/>
  <c r="AY75" i="1" s="1"/>
  <c r="U70" i="1"/>
  <c r="U75" i="1" s="1"/>
  <c r="AO70" i="1"/>
  <c r="AO75" i="1" s="1"/>
  <c r="AA70" i="1"/>
  <c r="AA75" i="1" s="1"/>
  <c r="I70" i="1"/>
  <c r="I75" i="1" s="1"/>
  <c r="I77" i="1" s="1"/>
  <c r="AS70" i="1"/>
  <c r="AS75" i="1" s="1"/>
  <c r="AI70" i="1"/>
  <c r="AI75" i="1" s="1"/>
  <c r="P70" i="1"/>
  <c r="P75" i="1" s="1"/>
  <c r="AX70" i="1"/>
  <c r="AX75" i="1" s="1"/>
  <c r="AC70" i="1"/>
  <c r="AW70" i="1"/>
  <c r="AW75" i="1" s="1"/>
  <c r="AH70" i="1"/>
  <c r="AH75" i="1" s="1"/>
  <c r="Y70" i="1"/>
  <c r="Y75" i="1" s="1"/>
  <c r="AV70" i="1"/>
  <c r="AV75" i="1" s="1"/>
  <c r="AR70" i="1"/>
  <c r="R70" i="1"/>
  <c r="R75" i="1" s="1"/>
  <c r="L70" i="1"/>
  <c r="L75" i="1" s="1"/>
  <c r="AT70" i="1"/>
  <c r="AT75" i="1" s="1"/>
  <c r="DC70" i="1" l="1"/>
  <c r="DA70" i="1"/>
  <c r="CY75" i="1"/>
  <c r="J77" i="1"/>
  <c r="K76" i="1" s="1"/>
  <c r="K77" i="1" s="1"/>
  <c r="L76" i="1" s="1"/>
  <c r="L77" i="1" s="1"/>
  <c r="M76" i="1" s="1"/>
  <c r="M77" i="1" s="1"/>
  <c r="N76" i="1" s="1"/>
  <c r="N77" i="1" s="1"/>
  <c r="O76" i="1" s="1"/>
  <c r="O77" i="1" s="1"/>
  <c r="P76" i="1" s="1"/>
  <c r="P77" i="1" s="1"/>
  <c r="Q76" i="1" s="1"/>
  <c r="Q77" i="1" s="1"/>
  <c r="R76" i="1" s="1"/>
  <c r="R77" i="1" s="1"/>
  <c r="S76" i="1" s="1"/>
  <c r="S77" i="1" s="1"/>
  <c r="T76" i="1" s="1"/>
  <c r="T77" i="1" s="1"/>
  <c r="U76" i="1" s="1"/>
  <c r="U77" i="1" s="1"/>
  <c r="V76" i="1" s="1"/>
  <c r="V77" i="1" s="1"/>
  <c r="W76" i="1" s="1"/>
  <c r="W77" i="1" s="1"/>
  <c r="X76" i="1" s="1"/>
  <c r="X77" i="1" s="1"/>
  <c r="Y76" i="1" s="1"/>
  <c r="Y77" i="1" s="1"/>
  <c r="Z76" i="1" s="1"/>
  <c r="Z77" i="1" s="1"/>
  <c r="AA76" i="1" s="1"/>
  <c r="AA77" i="1" s="1"/>
  <c r="AB76" i="1" s="1"/>
  <c r="AB77" i="1" s="1"/>
  <c r="AC76" i="1" s="1"/>
  <c r="CY70" i="1"/>
  <c r="AC75" i="1"/>
  <c r="DA75" i="1" s="1"/>
  <c r="AR75" i="1"/>
  <c r="DC75" i="1" s="1"/>
  <c r="AC77" i="1" l="1"/>
  <c r="AD76" i="1" s="1"/>
  <c r="AD77" i="1" s="1"/>
  <c r="AE76" i="1" s="1"/>
  <c r="AE77" i="1" s="1"/>
  <c r="AF76" i="1" s="1"/>
  <c r="AF77" i="1" s="1"/>
  <c r="AG76" i="1" s="1"/>
  <c r="AG77" i="1" s="1"/>
  <c r="AH76" i="1" s="1"/>
  <c r="AH77" i="1" s="1"/>
  <c r="AI76" i="1" s="1"/>
  <c r="AI77" i="1" s="1"/>
  <c r="AJ76" i="1" s="1"/>
  <c r="AJ77" i="1" s="1"/>
  <c r="AK76" i="1" s="1"/>
  <c r="AK77" i="1" s="1"/>
  <c r="AL76" i="1" s="1"/>
  <c r="AL77" i="1" s="1"/>
  <c r="AM76" i="1" s="1"/>
  <c r="AM77" i="1" s="1"/>
  <c r="AN76" i="1" s="1"/>
  <c r="AN77" i="1" s="1"/>
  <c r="AO76" i="1" s="1"/>
  <c r="AO77" i="1" s="1"/>
  <c r="Q78" i="1"/>
  <c r="Q79" i="1"/>
  <c r="G78" i="1"/>
  <c r="G79" i="1"/>
  <c r="AC79" i="1" l="1"/>
  <c r="AC78" i="1"/>
  <c r="AP76" i="1"/>
  <c r="AP77" i="1" s="1"/>
  <c r="AQ76" i="1" s="1"/>
  <c r="AQ77" i="1" s="1"/>
  <c r="AR76" i="1" s="1"/>
  <c r="AR77" i="1" s="1"/>
  <c r="AS76" i="1" s="1"/>
  <c r="AS77" i="1" s="1"/>
  <c r="AT76" i="1" s="1"/>
  <c r="AT77" i="1" s="1"/>
  <c r="AU76" i="1" s="1"/>
  <c r="AU77" i="1" s="1"/>
  <c r="AV76" i="1" s="1"/>
  <c r="AV77" i="1" s="1"/>
  <c r="AW76" i="1" s="1"/>
  <c r="AW77" i="1" s="1"/>
  <c r="AX76" i="1" s="1"/>
  <c r="AX77" i="1" s="1"/>
  <c r="AY76" i="1" s="1"/>
  <c r="AY77" i="1" s="1"/>
  <c r="AZ76" i="1" s="1"/>
  <c r="AZ77" i="1" s="1"/>
  <c r="BA76" i="1" s="1"/>
  <c r="BA77" i="1" s="1"/>
  <c r="BB76" i="1" l="1"/>
  <c r="BB77" i="1" s="1"/>
  <c r="BC76" i="1" s="1"/>
  <c r="BC77" i="1" s="1"/>
  <c r="BD76" i="1" s="1"/>
  <c r="BD77" i="1" s="1"/>
  <c r="BE76" i="1" s="1"/>
  <c r="BE77" i="1" s="1"/>
  <c r="BF76" i="1" s="1"/>
  <c r="BF77" i="1" s="1"/>
  <c r="BG76" i="1" s="1"/>
  <c r="BG77" i="1" s="1"/>
  <c r="BH76" i="1" s="1"/>
  <c r="BH77" i="1" s="1"/>
  <c r="BI76" i="1" s="1"/>
  <c r="BI77" i="1" s="1"/>
  <c r="BJ76" i="1" s="1"/>
  <c r="BJ77" i="1" s="1"/>
  <c r="BK76" i="1" s="1"/>
  <c r="BK77" i="1" s="1"/>
  <c r="BL76" i="1" s="1"/>
  <c r="BL77" i="1" s="1"/>
  <c r="BM76" i="1" s="1"/>
  <c r="BM77" i="1" s="1"/>
  <c r="AO78" i="1"/>
  <c r="AO79" i="1"/>
  <c r="BA79" i="1" l="1"/>
  <c r="BN76" i="1"/>
  <c r="BN77" i="1" s="1"/>
  <c r="BO76" i="1" s="1"/>
  <c r="BO77" i="1" s="1"/>
  <c r="BP76" i="1" s="1"/>
  <c r="BP77" i="1" s="1"/>
  <c r="BQ76" i="1" s="1"/>
  <c r="BQ77" i="1" s="1"/>
  <c r="BR76" i="1" s="1"/>
  <c r="BR77" i="1" s="1"/>
  <c r="BS76" i="1" s="1"/>
  <c r="BS77" i="1" s="1"/>
  <c r="BT76" i="1" s="1"/>
  <c r="BT77" i="1" s="1"/>
  <c r="BU76" i="1" s="1"/>
  <c r="BU77" i="1" s="1"/>
  <c r="BV76" i="1" s="1"/>
  <c r="BV77" i="1" s="1"/>
  <c r="BW76" i="1" s="1"/>
  <c r="BW77" i="1" s="1"/>
  <c r="BX76" i="1" s="1"/>
  <c r="BX77" i="1" s="1"/>
  <c r="BY76" i="1" s="1"/>
  <c r="BY77" i="1" s="1"/>
  <c r="BA78" i="1"/>
  <c r="BZ76" i="1" l="1"/>
  <c r="BZ77" i="1" s="1"/>
  <c r="CA76" i="1" s="1"/>
  <c r="CA77" i="1" s="1"/>
  <c r="CB76" i="1" s="1"/>
  <c r="CB77" i="1" s="1"/>
  <c r="CC76" i="1" s="1"/>
  <c r="CC77" i="1" s="1"/>
  <c r="CD76" i="1" s="1"/>
  <c r="CD77" i="1" s="1"/>
  <c r="CE76" i="1" s="1"/>
  <c r="CE77" i="1" s="1"/>
  <c r="CF76" i="1" s="1"/>
  <c r="CF77" i="1" s="1"/>
  <c r="CG76" i="1" s="1"/>
  <c r="CG77" i="1" s="1"/>
  <c r="CH76" i="1" s="1"/>
  <c r="CH77" i="1" s="1"/>
  <c r="CI76" i="1" s="1"/>
  <c r="CI77" i="1" s="1"/>
  <c r="CJ76" i="1" s="1"/>
  <c r="CJ77" i="1" s="1"/>
  <c r="CK76" i="1" s="1"/>
  <c r="CK77" i="1" s="1"/>
  <c r="BM78" i="1"/>
  <c r="BM79" i="1"/>
  <c r="CL76" i="1" l="1"/>
  <c r="CL77" i="1" s="1"/>
  <c r="CM76" i="1" s="1"/>
  <c r="CM77" i="1" s="1"/>
  <c r="CN76" i="1" s="1"/>
  <c r="CN77" i="1" s="1"/>
  <c r="CO76" i="1" s="1"/>
  <c r="CO77" i="1" s="1"/>
  <c r="CP76" i="1" s="1"/>
  <c r="CP77" i="1" s="1"/>
  <c r="CQ76" i="1" s="1"/>
  <c r="CQ77" i="1" s="1"/>
  <c r="CR76" i="1" s="1"/>
  <c r="CR77" i="1" s="1"/>
  <c r="CS76" i="1" s="1"/>
  <c r="CS77" i="1" s="1"/>
  <c r="CT76" i="1" s="1"/>
  <c r="CT77" i="1" s="1"/>
  <c r="CU76" i="1" s="1"/>
  <c r="CU77" i="1" s="1"/>
  <c r="CV76" i="1" s="1"/>
  <c r="CV77" i="1" s="1"/>
  <c r="BY79" i="1"/>
  <c r="BY78" i="1"/>
  <c r="CK79" i="1" l="1"/>
  <c r="CK78" i="1"/>
</calcChain>
</file>

<file path=xl/comments1.xml><?xml version="1.0" encoding="utf-8"?>
<comments xmlns="http://schemas.openxmlformats.org/spreadsheetml/2006/main">
  <authors>
    <author>Hugues Belleville</author>
  </authors>
  <commentList>
    <comment ref="B45" authorId="0" shapeId="0">
      <text>
        <r>
          <rPr>
            <b/>
            <sz val="9"/>
            <color indexed="81"/>
            <rFont val="Tahoma"/>
            <charset val="1"/>
          </rPr>
          <t>Hugues Belleville:</t>
        </r>
        <r>
          <rPr>
            <sz val="9"/>
            <color indexed="81"/>
            <rFont val="Tahoma"/>
            <charset val="1"/>
          </rPr>
          <t xml:space="preserve">
% clients payant à 60j</t>
        </r>
      </text>
    </comment>
  </commentList>
</comments>
</file>

<file path=xl/sharedStrings.xml><?xml version="1.0" encoding="utf-8"?>
<sst xmlns="http://schemas.openxmlformats.org/spreadsheetml/2006/main" count="79" uniqueCount="67">
  <si>
    <t>total 2021</t>
  </si>
  <si>
    <t>total 2022</t>
  </si>
  <si>
    <t>total 2023</t>
  </si>
  <si>
    <t>total 2024</t>
  </si>
  <si>
    <t>total 2025</t>
  </si>
  <si>
    <t>total 2026</t>
  </si>
  <si>
    <t>total 2027</t>
  </si>
  <si>
    <t>Couts totaux</t>
  </si>
  <si>
    <t>Résultat Exploitation</t>
  </si>
  <si>
    <t>Trésorerie</t>
  </si>
  <si>
    <t>Encaissements clients avec TVA</t>
  </si>
  <si>
    <t>Encaissements clients sans TVA</t>
  </si>
  <si>
    <t>dont TVA à reverser</t>
  </si>
  <si>
    <t>TVA décaissée</t>
  </si>
  <si>
    <t>Cash-flow</t>
  </si>
  <si>
    <t>Investissements</t>
  </si>
  <si>
    <t>Remboursements intérêts</t>
  </si>
  <si>
    <t>Apports financiers CT</t>
  </si>
  <si>
    <t>Free Cash Flow</t>
  </si>
  <si>
    <t>Trésorerie début période</t>
  </si>
  <si>
    <t>Trésorerie fin période</t>
  </si>
  <si>
    <t>Tréso haute</t>
  </si>
  <si>
    <t>tréso basse</t>
  </si>
  <si>
    <t>Remboursement financiers existants</t>
  </si>
  <si>
    <t>total 2028</t>
  </si>
  <si>
    <t>Total Chiffre d'Affaires</t>
  </si>
  <si>
    <t>CA 1</t>
  </si>
  <si>
    <t>CA 2</t>
  </si>
  <si>
    <t>insérer ligne au dessus</t>
  </si>
  <si>
    <t>CA Export sans TVA</t>
  </si>
  <si>
    <t>Cout Achats Mat. Premières</t>
  </si>
  <si>
    <t>Couts Achats Emballages</t>
  </si>
  <si>
    <t xml:space="preserve">Coûts Transport </t>
  </si>
  <si>
    <t>Couts Sous-Traitance Externe</t>
  </si>
  <si>
    <t>Marge Brute</t>
  </si>
  <si>
    <t>Loyer Production</t>
  </si>
  <si>
    <t>Amortissements Production</t>
  </si>
  <si>
    <t>CA 3</t>
  </si>
  <si>
    <t>CA 4</t>
  </si>
  <si>
    <t>Marge Nette</t>
  </si>
  <si>
    <t>Frais Généraux 1</t>
  </si>
  <si>
    <t>Frais Généraux 2</t>
  </si>
  <si>
    <t>Frais Généraux 3</t>
  </si>
  <si>
    <t>Dotations Amortissements/Provision non décaissable</t>
  </si>
  <si>
    <t>Charges Financières décaissables</t>
  </si>
  <si>
    <t>Charges Exceptionnelles décaissables</t>
  </si>
  <si>
    <t>Charges hors exploit° non cash</t>
  </si>
  <si>
    <t>Impôt Bénéfices</t>
  </si>
  <si>
    <t>Résultat net</t>
  </si>
  <si>
    <t>Autres charges</t>
  </si>
  <si>
    <t>TTC</t>
  </si>
  <si>
    <t>Remboursement PGE BNP COOP</t>
  </si>
  <si>
    <t>Décaissements Intérêts</t>
  </si>
  <si>
    <t>Prêts Nouveaux (Apport et Remboursement)</t>
  </si>
  <si>
    <t>Apports financiers MT (Comptes-Courants)</t>
  </si>
  <si>
    <t>Charges Intérêts Mensuels</t>
  </si>
  <si>
    <t>Autres éléments</t>
  </si>
  <si>
    <t>Masse Salariale</t>
  </si>
  <si>
    <t>Nombre Personnes</t>
  </si>
  <si>
    <t>Masse Salariale Production</t>
  </si>
  <si>
    <t>Masse Salariale Non Production</t>
  </si>
  <si>
    <t>libellés</t>
  </si>
  <si>
    <t>Référence</t>
  </si>
  <si>
    <t>Cout Achats Marchandises</t>
  </si>
  <si>
    <t>Autres Charges (+) / Produits (-) exploitation</t>
  </si>
  <si>
    <t>Impôts &amp; Taxes</t>
  </si>
  <si>
    <t>Refacturation intragroupe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</si>
</sst>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9" fontId="2" fillId="0" borderId="0" xfId="1" applyFont="1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1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0" fillId="2" borderId="0" xfId="0" applyNumberFormat="1" applyFill="1" applyAlignment="1">
      <alignment vertical="center"/>
    </xf>
    <xf numFmtId="9" fontId="0" fillId="3" borderId="0" xfId="1" applyFont="1" applyFill="1" applyAlignment="1">
      <alignment vertical="center"/>
    </xf>
    <xf numFmtId="164" fontId="2" fillId="0" borderId="0" xfId="0" applyNumberFormat="1" applyFont="1" applyAlignment="1">
      <alignment horizontal="center" vertical="center"/>
    </xf>
  </cellXfs>
  <cellStyles count="5">
    <cellStyle name="Milliers 2" xfId="4"/>
    <cellStyle name="Normal" xfId="0" builtinId="0"/>
    <cellStyle name="Pourcentage" xfId="1" builtinId="5"/>
    <cellStyle name="Pourcentage 3" xfId="2"/>
    <cellStyle name="Pourcentag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9920902d153b469/Documents/aaPersonnel/Professionnel/53/Solutions/Commerce/Clients/Feel%20IT/Feel%20IT%20FR/Crise%20Covid-19/PGE%20CIC/Plan%20rembourst/Plan%20remboursement%20emprunts%20COVID%2017%20Mar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fev 2016"/>
      <sheetName val="P&amp;L mars 2016"/>
      <sheetName val="P&amp;L avril 2016"/>
      <sheetName val="P&amp;L juillet 2016"/>
      <sheetName val="P&amp;L aout 2016"/>
      <sheetName val="P&amp;L sep 2016"/>
      <sheetName val="P&amp;L oct 2016"/>
      <sheetName val="P&amp;L jan 2017"/>
      <sheetName val="P&amp;L fév 2017"/>
      <sheetName val="P&amp;L mars 2017"/>
      <sheetName val="P&amp;L avril 2017"/>
      <sheetName val="P&amp;L mai 2017"/>
      <sheetName val="P&amp;L juin 2017"/>
      <sheetName val="P&amp;L juillet 2017"/>
      <sheetName val="P&amp;L aout 2017"/>
      <sheetName val="P&amp;L sep 2017"/>
      <sheetName val="P&amp;L oct 2017"/>
      <sheetName val="P&amp;L nov 2017"/>
      <sheetName val="P&amp;L dec 2017"/>
      <sheetName val="P&amp;L jan 2018"/>
      <sheetName val="P&amp;L fév 2018 - CAN DO!"/>
      <sheetName val="P&amp;L mars 2018"/>
      <sheetName val="P&amp;L avril 2018"/>
      <sheetName val="P&amp;L aout 2018"/>
      <sheetName val="P&amp;L sep 2018"/>
      <sheetName val="P&amp;L oct 2018"/>
      <sheetName val="P&amp;L nov 2018"/>
      <sheetName val="P&amp;L dec 2018"/>
      <sheetName val="P&amp;L jan 2019"/>
      <sheetName val="P&amp;L mars 2019"/>
      <sheetName val="P&amp;L avril 2019"/>
      <sheetName val="P&amp;L mai 2019"/>
      <sheetName val="P&amp;L juin 2019"/>
      <sheetName val="P&amp;L juillet 2019"/>
      <sheetName val="P&amp;L aout 2019"/>
      <sheetName val="P&amp;L sep 2019"/>
      <sheetName val="P&amp;L oct 2019"/>
      <sheetName val="P&amp;L nov 2019"/>
      <sheetName val="P&amp;L dec 2019"/>
      <sheetName val="P&amp;L juillet 2020 PT"/>
      <sheetName val="P&amp;L jan 2021"/>
      <sheetName val="P&amp;L fev 2021"/>
      <sheetName val="P&amp;L mars 2021"/>
      <sheetName val="Tréso 1+5"/>
      <sheetName val="Tréso 1+3"/>
    </sheetNames>
    <sheetDataSet>
      <sheetData sheetId="0"/>
      <sheetData sheetId="1"/>
      <sheetData sheetId="2"/>
      <sheetData sheetId="3">
        <row r="51">
          <cell r="E51" t="e">
            <v>#REF!</v>
          </cell>
        </row>
      </sheetData>
      <sheetData sheetId="4"/>
      <sheetData sheetId="5"/>
      <sheetData sheetId="6"/>
      <sheetData sheetId="7">
        <row r="47">
          <cell r="E47" t="e">
            <v>#REF!</v>
          </cell>
        </row>
        <row r="48">
          <cell r="E48">
            <v>4.45</v>
          </cell>
        </row>
      </sheetData>
      <sheetData sheetId="8">
        <row r="51">
          <cell r="E51">
            <v>2400</v>
          </cell>
        </row>
        <row r="52">
          <cell r="E52">
            <v>1000</v>
          </cell>
        </row>
        <row r="54">
          <cell r="E54">
            <v>2000</v>
          </cell>
        </row>
        <row r="59">
          <cell r="E59">
            <v>0</v>
          </cell>
        </row>
      </sheetData>
      <sheetData sheetId="9"/>
      <sheetData sheetId="10">
        <row r="52">
          <cell r="E52">
            <v>2000</v>
          </cell>
        </row>
      </sheetData>
      <sheetData sheetId="11"/>
      <sheetData sheetId="12"/>
      <sheetData sheetId="13"/>
      <sheetData sheetId="14">
        <row r="52">
          <cell r="E52">
            <v>1000</v>
          </cell>
        </row>
      </sheetData>
      <sheetData sheetId="15"/>
      <sheetData sheetId="16"/>
      <sheetData sheetId="17"/>
      <sheetData sheetId="18">
        <row r="59">
          <cell r="E59">
            <v>2000</v>
          </cell>
        </row>
      </sheetData>
      <sheetData sheetId="19">
        <row r="68">
          <cell r="E68">
            <v>4.5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02">
          <cell r="U102">
            <v>55</v>
          </cell>
        </row>
        <row r="103">
          <cell r="U103">
            <v>20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L91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22" sqref="E22"/>
    </sheetView>
  </sheetViews>
  <sheetFormatPr baseColWidth="10" defaultColWidth="11.5703125" defaultRowHeight="15" outlineLevelRow="1" outlineLevelCol="1" x14ac:dyDescent="0.25"/>
  <cols>
    <col min="1" max="1" width="37.85546875" style="4" bestFit="1" customWidth="1"/>
    <col min="2" max="2" width="9.140625" style="4" customWidth="1"/>
    <col min="3" max="3" width="10.85546875" style="4" customWidth="1"/>
    <col min="4" max="4" width="10.42578125" style="4" customWidth="1"/>
    <col min="5" max="6" width="9.42578125" style="4" customWidth="1" outlineLevel="1"/>
    <col min="7" max="7" width="11.7109375" style="4" customWidth="1" outlineLevel="1"/>
    <col min="8" max="8" width="11.85546875" style="4" customWidth="1" outlineLevel="1"/>
    <col min="9" max="9" width="12.28515625" style="4" customWidth="1" outlineLevel="1"/>
    <col min="10" max="10" width="12.42578125" style="4" customWidth="1" outlineLevel="1"/>
    <col min="11" max="11" width="11.85546875" style="4" customWidth="1" outlineLevel="1"/>
    <col min="12" max="12" width="12.7109375" style="4" customWidth="1" outlineLevel="1"/>
    <col min="13" max="13" width="11.7109375" style="4" customWidth="1" outlineLevel="1"/>
    <col min="14" max="14" width="12.28515625" style="4" customWidth="1" outlineLevel="1"/>
    <col min="15" max="15" width="11.28515625" style="4" customWidth="1" outlineLevel="1"/>
    <col min="16" max="16" width="12.42578125" style="4" customWidth="1"/>
    <col min="17" max="17" width="11.42578125" style="4" customWidth="1" outlineLevel="1"/>
    <col min="18" max="18" width="12.140625" style="4" customWidth="1" outlineLevel="1"/>
    <col min="19" max="19" width="11.28515625" style="4" customWidth="1" outlineLevel="1"/>
    <col min="20" max="20" width="10.85546875" style="4" customWidth="1" outlineLevel="1"/>
    <col min="21" max="27" width="9.42578125" style="4" customWidth="1" outlineLevel="1"/>
    <col min="28" max="28" width="9.42578125" style="4" customWidth="1"/>
    <col min="29" max="39" width="9.42578125" style="4" customWidth="1" outlineLevel="1"/>
    <col min="40" max="40" width="9.42578125" style="4" customWidth="1"/>
    <col min="41" max="51" width="9.42578125" style="4" customWidth="1" outlineLevel="1"/>
    <col min="52" max="52" width="9.42578125" style="4" customWidth="1"/>
    <col min="53" max="63" width="9.42578125" style="4" customWidth="1" outlineLevel="1"/>
    <col min="64" max="64" width="9.42578125" style="4" customWidth="1"/>
    <col min="65" max="75" width="9.42578125" style="4" customWidth="1" outlineLevel="1"/>
    <col min="76" max="76" width="9.42578125" style="4" customWidth="1"/>
    <col min="77" max="87" width="9.42578125" style="4" customWidth="1" outlineLevel="1"/>
    <col min="88" max="88" width="9.42578125" style="4" customWidth="1"/>
    <col min="89" max="96" width="9.42578125" style="4" customWidth="1" outlineLevel="1"/>
    <col min="97" max="97" width="18.42578125" style="4" customWidth="1" outlineLevel="1"/>
    <col min="98" max="98" width="16.7109375" style="4" customWidth="1" outlineLevel="1"/>
    <col min="99" max="99" width="15.140625" style="4" customWidth="1" outlineLevel="1"/>
    <col min="100" max="100" width="18" style="4" customWidth="1"/>
    <col min="101" max="101" width="11.5703125" style="4"/>
    <col min="102" max="102" width="7.5703125" style="4" customWidth="1"/>
    <col min="103" max="103" width="11.5703125" style="4"/>
    <col min="104" max="104" width="4.85546875" style="4" customWidth="1"/>
    <col min="105" max="105" width="11.5703125" style="4"/>
    <col min="106" max="106" width="4.42578125" style="4" bestFit="1" customWidth="1"/>
    <col min="107" max="107" width="11.5703125" style="4"/>
    <col min="108" max="108" width="4.85546875" style="4" customWidth="1"/>
    <col min="109" max="109" width="11.5703125" style="4"/>
    <col min="110" max="110" width="4.85546875" style="4" customWidth="1"/>
    <col min="111" max="111" width="11.5703125" style="4"/>
    <col min="112" max="112" width="4.85546875" style="4" customWidth="1"/>
    <col min="113" max="113" width="11.5703125" style="4"/>
    <col min="114" max="114" width="4.85546875" style="4" customWidth="1"/>
    <col min="115" max="115" width="11.5703125" style="4"/>
    <col min="116" max="116" width="4.85546875" style="4" customWidth="1"/>
    <col min="117" max="16384" width="11.5703125" style="4"/>
  </cols>
  <sheetData>
    <row r="1" spans="1:116" s="1" customFormat="1" x14ac:dyDescent="0.25">
      <c r="A1" s="1" t="s">
        <v>61</v>
      </c>
      <c r="B1" s="1" t="s">
        <v>62</v>
      </c>
      <c r="C1" s="1">
        <v>2019</v>
      </c>
      <c r="D1" s="1">
        <v>2020</v>
      </c>
      <c r="E1" s="2">
        <v>44197</v>
      </c>
      <c r="F1" s="2">
        <v>44228</v>
      </c>
      <c r="G1" s="2">
        <v>44256</v>
      </c>
      <c r="H1" s="2">
        <v>44287</v>
      </c>
      <c r="I1" s="2">
        <v>44317</v>
      </c>
      <c r="J1" s="2">
        <v>44348</v>
      </c>
      <c r="K1" s="2">
        <v>44378</v>
      </c>
      <c r="L1" s="2">
        <v>44409</v>
      </c>
      <c r="M1" s="2">
        <v>44440</v>
      </c>
      <c r="N1" s="2">
        <v>44470</v>
      </c>
      <c r="O1" s="2">
        <v>44501</v>
      </c>
      <c r="P1" s="2">
        <v>44531</v>
      </c>
      <c r="Q1" s="2">
        <v>44562</v>
      </c>
      <c r="R1" s="2">
        <v>44593</v>
      </c>
      <c r="S1" s="2">
        <v>44621</v>
      </c>
      <c r="T1" s="2">
        <v>44652</v>
      </c>
      <c r="U1" s="2">
        <v>44682</v>
      </c>
      <c r="V1" s="2">
        <v>44713</v>
      </c>
      <c r="W1" s="2">
        <v>44743</v>
      </c>
      <c r="X1" s="2">
        <v>44774</v>
      </c>
      <c r="Y1" s="2">
        <v>44805</v>
      </c>
      <c r="Z1" s="2">
        <v>44835</v>
      </c>
      <c r="AA1" s="2">
        <v>44866</v>
      </c>
      <c r="AB1" s="2">
        <v>44896</v>
      </c>
      <c r="AC1" s="2">
        <v>44927</v>
      </c>
      <c r="AD1" s="2">
        <v>44958</v>
      </c>
      <c r="AE1" s="2">
        <v>44986</v>
      </c>
      <c r="AF1" s="2">
        <v>45017</v>
      </c>
      <c r="AG1" s="2">
        <v>45047</v>
      </c>
      <c r="AH1" s="2">
        <v>45078</v>
      </c>
      <c r="AI1" s="2">
        <v>45108</v>
      </c>
      <c r="AJ1" s="2">
        <v>45139</v>
      </c>
      <c r="AK1" s="2">
        <v>45170</v>
      </c>
      <c r="AL1" s="2">
        <v>45200</v>
      </c>
      <c r="AM1" s="2">
        <v>45231</v>
      </c>
      <c r="AN1" s="2">
        <v>45261</v>
      </c>
      <c r="AO1" s="2">
        <v>45292</v>
      </c>
      <c r="AP1" s="2">
        <v>45323</v>
      </c>
      <c r="AQ1" s="2">
        <v>45352</v>
      </c>
      <c r="AR1" s="2">
        <v>45383</v>
      </c>
      <c r="AS1" s="2">
        <v>45413</v>
      </c>
      <c r="AT1" s="2">
        <v>45444</v>
      </c>
      <c r="AU1" s="2">
        <v>45474</v>
      </c>
      <c r="AV1" s="2">
        <v>45505</v>
      </c>
      <c r="AW1" s="2">
        <v>45536</v>
      </c>
      <c r="AX1" s="2">
        <v>45566</v>
      </c>
      <c r="AY1" s="2">
        <v>45597</v>
      </c>
      <c r="AZ1" s="2">
        <v>45627</v>
      </c>
      <c r="BA1" s="2">
        <v>45658</v>
      </c>
      <c r="BB1" s="2">
        <v>45689</v>
      </c>
      <c r="BC1" s="2">
        <v>45717</v>
      </c>
      <c r="BD1" s="2">
        <v>45748</v>
      </c>
      <c r="BE1" s="2">
        <v>45778</v>
      </c>
      <c r="BF1" s="2">
        <v>45809</v>
      </c>
      <c r="BG1" s="2">
        <v>45839</v>
      </c>
      <c r="BH1" s="2">
        <v>45870</v>
      </c>
      <c r="BI1" s="2">
        <v>45901</v>
      </c>
      <c r="BJ1" s="2">
        <v>45931</v>
      </c>
      <c r="BK1" s="2">
        <v>45962</v>
      </c>
      <c r="BL1" s="2">
        <v>45992</v>
      </c>
      <c r="BM1" s="2">
        <v>46023</v>
      </c>
      <c r="BN1" s="2">
        <v>46054</v>
      </c>
      <c r="BO1" s="2">
        <v>46082</v>
      </c>
      <c r="BP1" s="2">
        <v>46113</v>
      </c>
      <c r="BQ1" s="2">
        <v>46143</v>
      </c>
      <c r="BR1" s="2">
        <v>46174</v>
      </c>
      <c r="BS1" s="2">
        <v>46204</v>
      </c>
      <c r="BT1" s="2">
        <v>46235</v>
      </c>
      <c r="BU1" s="2">
        <v>46266</v>
      </c>
      <c r="BV1" s="2">
        <v>46296</v>
      </c>
      <c r="BW1" s="2">
        <v>46327</v>
      </c>
      <c r="BX1" s="2">
        <v>46357</v>
      </c>
      <c r="BY1" s="2">
        <v>46388</v>
      </c>
      <c r="BZ1" s="2">
        <v>46419</v>
      </c>
      <c r="CA1" s="2">
        <v>46447</v>
      </c>
      <c r="CB1" s="2">
        <v>46478</v>
      </c>
      <c r="CC1" s="2">
        <v>46508</v>
      </c>
      <c r="CD1" s="2">
        <v>46539</v>
      </c>
      <c r="CE1" s="2">
        <v>46569</v>
      </c>
      <c r="CF1" s="2">
        <v>46600</v>
      </c>
      <c r="CG1" s="2">
        <v>46631</v>
      </c>
      <c r="CH1" s="2">
        <v>46661</v>
      </c>
      <c r="CI1" s="2">
        <v>46692</v>
      </c>
      <c r="CJ1" s="2">
        <v>46722</v>
      </c>
      <c r="CK1" s="2">
        <v>46753</v>
      </c>
      <c r="CL1" s="2">
        <v>46784</v>
      </c>
      <c r="CM1" s="2">
        <v>46813</v>
      </c>
      <c r="CN1" s="2">
        <v>46844</v>
      </c>
      <c r="CO1" s="2">
        <v>46874</v>
      </c>
      <c r="CP1" s="2">
        <v>46905</v>
      </c>
      <c r="CQ1" s="2">
        <v>46935</v>
      </c>
      <c r="CR1" s="2">
        <v>46966</v>
      </c>
      <c r="CS1" s="2">
        <v>46997</v>
      </c>
      <c r="CT1" s="2">
        <v>47027</v>
      </c>
      <c r="CU1" s="2">
        <v>47058</v>
      </c>
      <c r="CV1" s="2">
        <v>47088</v>
      </c>
      <c r="CW1" s="3" t="s">
        <v>0</v>
      </c>
      <c r="CY1" s="3" t="s">
        <v>1</v>
      </c>
      <c r="CZ1" s="3"/>
      <c r="DA1" s="3" t="s">
        <v>2</v>
      </c>
      <c r="DB1" s="3"/>
      <c r="DC1" s="3" t="s">
        <v>3</v>
      </c>
      <c r="DD1" s="3"/>
      <c r="DE1" s="3" t="s">
        <v>4</v>
      </c>
      <c r="DF1" s="3"/>
      <c r="DG1" s="3" t="s">
        <v>5</v>
      </c>
      <c r="DH1" s="3"/>
      <c r="DI1" s="3" t="s">
        <v>6</v>
      </c>
      <c r="DJ1" s="3"/>
      <c r="DK1" s="3" t="s">
        <v>24</v>
      </c>
      <c r="DL1" s="3"/>
    </row>
    <row r="2" spans="1:116" outlineLevel="1" x14ac:dyDescent="0.25">
      <c r="A2" s="4" t="s">
        <v>26</v>
      </c>
      <c r="B2" s="5"/>
      <c r="C2" s="5">
        <v>0</v>
      </c>
      <c r="D2" s="5">
        <v>0</v>
      </c>
      <c r="E2" s="5">
        <v>15000</v>
      </c>
      <c r="F2" s="5">
        <v>15000</v>
      </c>
      <c r="G2" s="5">
        <v>15000</v>
      </c>
      <c r="H2" s="5">
        <v>15000</v>
      </c>
      <c r="I2" s="5">
        <v>15000</v>
      </c>
      <c r="J2" s="5">
        <v>15000</v>
      </c>
      <c r="K2" s="5">
        <v>15000</v>
      </c>
      <c r="L2" s="5">
        <v>15000</v>
      </c>
      <c r="M2" s="5">
        <v>15000</v>
      </c>
      <c r="N2" s="5">
        <v>15000</v>
      </c>
      <c r="O2" s="5">
        <v>15000</v>
      </c>
      <c r="P2" s="5">
        <v>15000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6"/>
      <c r="CX2" s="6"/>
    </row>
    <row r="3" spans="1:116" outlineLevel="1" x14ac:dyDescent="0.25">
      <c r="A3" s="4" t="s">
        <v>27</v>
      </c>
      <c r="B3" s="5"/>
      <c r="C3" s="5">
        <v>0</v>
      </c>
      <c r="D3" s="5">
        <v>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6"/>
      <c r="CX3" s="6"/>
    </row>
    <row r="4" spans="1:116" outlineLevel="1" x14ac:dyDescent="0.25">
      <c r="A4" s="4" t="s">
        <v>37</v>
      </c>
      <c r="B4" s="5"/>
      <c r="C4" s="5">
        <v>0</v>
      </c>
      <c r="D4" s="5">
        <v>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6"/>
      <c r="CX4" s="6"/>
    </row>
    <row r="5" spans="1:116" outlineLevel="1" x14ac:dyDescent="0.25">
      <c r="A5" s="4" t="s">
        <v>38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6"/>
      <c r="CX5" s="6"/>
    </row>
    <row r="6" spans="1:116" outlineLevel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6"/>
      <c r="CX6" s="6"/>
    </row>
    <row r="7" spans="1:116" outlineLevel="1" x14ac:dyDescent="0.25">
      <c r="A7" s="4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6"/>
      <c r="CX7" s="6"/>
    </row>
    <row r="8" spans="1:116" outlineLevel="1" x14ac:dyDescent="0.25">
      <c r="A8" s="4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6"/>
      <c r="CX8" s="6"/>
    </row>
    <row r="9" spans="1:116" s="7" customFormat="1" x14ac:dyDescent="0.25">
      <c r="A9" s="7" t="s">
        <v>25</v>
      </c>
      <c r="B9" s="8"/>
      <c r="C9" s="8">
        <f>SUM(C2:C8)</f>
        <v>0</v>
      </c>
      <c r="D9" s="8">
        <f t="shared" ref="D9:BP9" si="0">SUM(D2:D8)</f>
        <v>0</v>
      </c>
      <c r="E9" s="8">
        <f t="shared" si="0"/>
        <v>15000</v>
      </c>
      <c r="F9" s="8">
        <f t="shared" si="0"/>
        <v>15000</v>
      </c>
      <c r="G9" s="8">
        <f t="shared" si="0"/>
        <v>15000</v>
      </c>
      <c r="H9" s="8">
        <f t="shared" si="0"/>
        <v>15000</v>
      </c>
      <c r="I9" s="8">
        <f t="shared" si="0"/>
        <v>15000</v>
      </c>
      <c r="J9" s="8">
        <f t="shared" si="0"/>
        <v>15000</v>
      </c>
      <c r="K9" s="8">
        <f t="shared" si="0"/>
        <v>15000</v>
      </c>
      <c r="L9" s="8">
        <f t="shared" si="0"/>
        <v>15000</v>
      </c>
      <c r="M9" s="8">
        <f t="shared" si="0"/>
        <v>15000</v>
      </c>
      <c r="N9" s="8">
        <f t="shared" si="0"/>
        <v>15000</v>
      </c>
      <c r="O9" s="8">
        <f t="shared" si="0"/>
        <v>15000</v>
      </c>
      <c r="P9" s="8">
        <f t="shared" si="0"/>
        <v>15000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8">
        <f t="shared" si="0"/>
        <v>0</v>
      </c>
      <c r="U9" s="8">
        <f t="shared" si="0"/>
        <v>0</v>
      </c>
      <c r="V9" s="8">
        <f t="shared" si="0"/>
        <v>0</v>
      </c>
      <c r="W9" s="8">
        <f t="shared" si="0"/>
        <v>0</v>
      </c>
      <c r="X9" s="8">
        <f t="shared" si="0"/>
        <v>0</v>
      </c>
      <c r="Y9" s="8">
        <f t="shared" si="0"/>
        <v>0</v>
      </c>
      <c r="Z9" s="8">
        <f t="shared" si="0"/>
        <v>0</v>
      </c>
      <c r="AA9" s="8">
        <f t="shared" si="0"/>
        <v>0</v>
      </c>
      <c r="AB9" s="8">
        <f t="shared" si="0"/>
        <v>0</v>
      </c>
      <c r="AC9" s="8">
        <f t="shared" si="0"/>
        <v>0</v>
      </c>
      <c r="AD9" s="8">
        <f t="shared" si="0"/>
        <v>0</v>
      </c>
      <c r="AE9" s="8">
        <f t="shared" si="0"/>
        <v>0</v>
      </c>
      <c r="AF9" s="8">
        <f t="shared" si="0"/>
        <v>0</v>
      </c>
      <c r="AG9" s="8">
        <f t="shared" si="0"/>
        <v>0</v>
      </c>
      <c r="AH9" s="8">
        <f t="shared" si="0"/>
        <v>0</v>
      </c>
      <c r="AI9" s="8">
        <f t="shared" si="0"/>
        <v>0</v>
      </c>
      <c r="AJ9" s="8">
        <f t="shared" si="0"/>
        <v>0</v>
      </c>
      <c r="AK9" s="8">
        <f t="shared" si="0"/>
        <v>0</v>
      </c>
      <c r="AL9" s="8">
        <f t="shared" si="0"/>
        <v>0</v>
      </c>
      <c r="AM9" s="8">
        <f t="shared" si="0"/>
        <v>0</v>
      </c>
      <c r="AN9" s="8">
        <f t="shared" si="0"/>
        <v>0</v>
      </c>
      <c r="AO9" s="8">
        <f t="shared" si="0"/>
        <v>0</v>
      </c>
      <c r="AP9" s="8">
        <f t="shared" si="0"/>
        <v>0</v>
      </c>
      <c r="AQ9" s="8">
        <f t="shared" si="0"/>
        <v>0</v>
      </c>
      <c r="AR9" s="8">
        <f t="shared" si="0"/>
        <v>0</v>
      </c>
      <c r="AS9" s="8">
        <f t="shared" si="0"/>
        <v>0</v>
      </c>
      <c r="AT9" s="8">
        <f t="shared" si="0"/>
        <v>0</v>
      </c>
      <c r="AU9" s="8">
        <f t="shared" si="0"/>
        <v>0</v>
      </c>
      <c r="AV9" s="8">
        <f t="shared" si="0"/>
        <v>0</v>
      </c>
      <c r="AW9" s="8">
        <f t="shared" si="0"/>
        <v>0</v>
      </c>
      <c r="AX9" s="8">
        <f t="shared" si="0"/>
        <v>0</v>
      </c>
      <c r="AY9" s="8">
        <f t="shared" si="0"/>
        <v>0</v>
      </c>
      <c r="AZ9" s="8">
        <f t="shared" si="0"/>
        <v>0</v>
      </c>
      <c r="BA9" s="8">
        <f t="shared" si="0"/>
        <v>0</v>
      </c>
      <c r="BB9" s="8">
        <f t="shared" si="0"/>
        <v>0</v>
      </c>
      <c r="BC9" s="8">
        <f t="shared" si="0"/>
        <v>0</v>
      </c>
      <c r="BD9" s="8">
        <f t="shared" si="0"/>
        <v>0</v>
      </c>
      <c r="BE9" s="8">
        <f t="shared" si="0"/>
        <v>0</v>
      </c>
      <c r="BF9" s="8">
        <f t="shared" si="0"/>
        <v>0</v>
      </c>
      <c r="BG9" s="8">
        <f t="shared" si="0"/>
        <v>0</v>
      </c>
      <c r="BH9" s="8">
        <f t="shared" si="0"/>
        <v>0</v>
      </c>
      <c r="BI9" s="8">
        <f t="shared" si="0"/>
        <v>0</v>
      </c>
      <c r="BJ9" s="8">
        <f t="shared" si="0"/>
        <v>0</v>
      </c>
      <c r="BK9" s="8">
        <f t="shared" si="0"/>
        <v>0</v>
      </c>
      <c r="BL9" s="8">
        <f t="shared" si="0"/>
        <v>0</v>
      </c>
      <c r="BM9" s="8">
        <f t="shared" si="0"/>
        <v>0</v>
      </c>
      <c r="BN9" s="8">
        <f t="shared" si="0"/>
        <v>0</v>
      </c>
      <c r="BO9" s="8">
        <f t="shared" si="0"/>
        <v>0</v>
      </c>
      <c r="BP9" s="8">
        <f t="shared" si="0"/>
        <v>0</v>
      </c>
      <c r="BQ9" s="8">
        <f t="shared" ref="BQ9:CV9" si="1">SUM(BQ2:BQ8)</f>
        <v>0</v>
      </c>
      <c r="BR9" s="8">
        <f t="shared" si="1"/>
        <v>0</v>
      </c>
      <c r="BS9" s="8">
        <f t="shared" si="1"/>
        <v>0</v>
      </c>
      <c r="BT9" s="8">
        <f t="shared" si="1"/>
        <v>0</v>
      </c>
      <c r="BU9" s="8">
        <f t="shared" si="1"/>
        <v>0</v>
      </c>
      <c r="BV9" s="8">
        <f t="shared" si="1"/>
        <v>0</v>
      </c>
      <c r="BW9" s="8">
        <f t="shared" si="1"/>
        <v>0</v>
      </c>
      <c r="BX9" s="8">
        <f t="shared" si="1"/>
        <v>0</v>
      </c>
      <c r="BY9" s="8">
        <f t="shared" si="1"/>
        <v>0</v>
      </c>
      <c r="BZ9" s="8">
        <f t="shared" si="1"/>
        <v>0</v>
      </c>
      <c r="CA9" s="8">
        <f t="shared" si="1"/>
        <v>0</v>
      </c>
      <c r="CB9" s="8">
        <f t="shared" si="1"/>
        <v>0</v>
      </c>
      <c r="CC9" s="8">
        <f t="shared" si="1"/>
        <v>0</v>
      </c>
      <c r="CD9" s="8">
        <f t="shared" si="1"/>
        <v>0</v>
      </c>
      <c r="CE9" s="8">
        <f t="shared" si="1"/>
        <v>0</v>
      </c>
      <c r="CF9" s="8">
        <f t="shared" si="1"/>
        <v>0</v>
      </c>
      <c r="CG9" s="8">
        <f t="shared" si="1"/>
        <v>0</v>
      </c>
      <c r="CH9" s="8">
        <f t="shared" si="1"/>
        <v>0</v>
      </c>
      <c r="CI9" s="8">
        <f t="shared" si="1"/>
        <v>0</v>
      </c>
      <c r="CJ9" s="8">
        <f t="shared" si="1"/>
        <v>0</v>
      </c>
      <c r="CK9" s="8">
        <f t="shared" si="1"/>
        <v>0</v>
      </c>
      <c r="CL9" s="8">
        <f t="shared" si="1"/>
        <v>0</v>
      </c>
      <c r="CM9" s="8">
        <f t="shared" si="1"/>
        <v>0</v>
      </c>
      <c r="CN9" s="8">
        <f t="shared" si="1"/>
        <v>0</v>
      </c>
      <c r="CO9" s="8">
        <f t="shared" si="1"/>
        <v>0</v>
      </c>
      <c r="CP9" s="8">
        <f t="shared" si="1"/>
        <v>0</v>
      </c>
      <c r="CQ9" s="8">
        <f t="shared" si="1"/>
        <v>0</v>
      </c>
      <c r="CR9" s="8">
        <f t="shared" si="1"/>
        <v>0</v>
      </c>
      <c r="CS9" s="8">
        <f t="shared" si="1"/>
        <v>0</v>
      </c>
      <c r="CT9" s="8">
        <f t="shared" si="1"/>
        <v>0</v>
      </c>
      <c r="CU9" s="8">
        <f t="shared" si="1"/>
        <v>0</v>
      </c>
      <c r="CV9" s="8">
        <f t="shared" si="1"/>
        <v>0</v>
      </c>
      <c r="CW9" s="9">
        <f>SUM(E9:P9)</f>
        <v>180000</v>
      </c>
      <c r="CX9" s="10" t="e">
        <f>+CW9/D9-1</f>
        <v>#DIV/0!</v>
      </c>
      <c r="CY9" s="8">
        <f>SUM(Q9:AB9)</f>
        <v>0</v>
      </c>
      <c r="CZ9" s="10">
        <f>+CY9/CW9-1</f>
        <v>-1</v>
      </c>
      <c r="DA9" s="8">
        <f>SUM(AC9:AN9)</f>
        <v>0</v>
      </c>
      <c r="DB9" s="10" t="e">
        <f>+DA9/CY9-1</f>
        <v>#DIV/0!</v>
      </c>
      <c r="DC9" s="8">
        <f>SUM(AO9:AZ9)</f>
        <v>0</v>
      </c>
      <c r="DD9" s="10" t="e">
        <f>+DC9/DA9-1</f>
        <v>#DIV/0!</v>
      </c>
      <c r="DE9" s="8">
        <f>SUM(BA9:BL9)</f>
        <v>0</v>
      </c>
      <c r="DF9" s="10" t="e">
        <f>+DE9/DC9-1</f>
        <v>#DIV/0!</v>
      </c>
      <c r="DG9" s="8">
        <f>SUM(BM9:BX9)</f>
        <v>0</v>
      </c>
      <c r="DH9" s="10" t="e">
        <f>+DG9/DE9-1</f>
        <v>#DIV/0!</v>
      </c>
      <c r="DI9" s="8">
        <f>SUM(BY9:CJ9)</f>
        <v>0</v>
      </c>
      <c r="DJ9" s="10" t="e">
        <f>+DI9/DG9-1</f>
        <v>#DIV/0!</v>
      </c>
      <c r="DK9" s="8">
        <f>SUM(CK9:CV9)</f>
        <v>0</v>
      </c>
      <c r="DL9" s="10" t="e">
        <f>+DK9/DI9-1</f>
        <v>#DIV/0!</v>
      </c>
    </row>
    <row r="11" spans="1:116" x14ac:dyDescent="0.25">
      <c r="Q11" s="5"/>
    </row>
    <row r="12" spans="1:116" outlineLevel="1" x14ac:dyDescent="0.25">
      <c r="A12" s="4" t="s">
        <v>63</v>
      </c>
      <c r="B12" s="5"/>
      <c r="C12" s="5">
        <v>0</v>
      </c>
      <c r="D12" s="5">
        <v>0</v>
      </c>
      <c r="E12" s="5">
        <v>7500</v>
      </c>
      <c r="F12" s="5">
        <v>7500</v>
      </c>
      <c r="G12" s="5">
        <v>7500</v>
      </c>
      <c r="H12" s="5">
        <v>7500</v>
      </c>
      <c r="I12" s="5">
        <v>7500</v>
      </c>
      <c r="J12" s="5">
        <v>7500</v>
      </c>
      <c r="K12" s="5">
        <v>7500</v>
      </c>
      <c r="L12" s="5">
        <v>7500</v>
      </c>
      <c r="M12" s="5">
        <v>7500</v>
      </c>
      <c r="N12" s="5">
        <v>7500</v>
      </c>
      <c r="O12" s="5">
        <v>7500</v>
      </c>
      <c r="P12" s="5">
        <v>7500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9">
        <f>SUM(E12:P12)</f>
        <v>90000</v>
      </c>
      <c r="CX12" s="9"/>
      <c r="CY12" s="8">
        <f>SUM(Q12:AB12)</f>
        <v>0</v>
      </c>
      <c r="CZ12" s="10">
        <f t="shared" ref="CZ12:DB27" si="2">+CY12/CW12-1</f>
        <v>-1</v>
      </c>
      <c r="DA12" s="8">
        <f>SUM(AC12:AN12)</f>
        <v>0</v>
      </c>
      <c r="DB12" s="10" t="e">
        <f t="shared" si="2"/>
        <v>#DIV/0!</v>
      </c>
      <c r="DC12" s="8">
        <f>SUM(AO12:AZ12)</f>
        <v>0</v>
      </c>
      <c r="DD12" s="10" t="e">
        <f t="shared" ref="DD12:DD27" si="3">+DC12/DA12-1</f>
        <v>#DIV/0!</v>
      </c>
      <c r="DE12" s="8">
        <f>SUM(BA12:BL12)</f>
        <v>0</v>
      </c>
      <c r="DF12" s="10" t="e">
        <f t="shared" ref="DF12:DF27" si="4">+DE12/DC12-1</f>
        <v>#DIV/0!</v>
      </c>
      <c r="DG12" s="8">
        <f>SUM(BM12:BX12)</f>
        <v>0</v>
      </c>
      <c r="DH12" s="10" t="e">
        <f t="shared" ref="DH12:DH27" si="5">+DG12/DE12-1</f>
        <v>#DIV/0!</v>
      </c>
      <c r="DI12" s="8">
        <f>SUM(BY12:CJ12)</f>
        <v>0</v>
      </c>
      <c r="DJ12" s="10" t="e">
        <f t="shared" ref="DJ12:DJ27" si="6">+DI12/DG12-1</f>
        <v>#DIV/0!</v>
      </c>
      <c r="DK12" s="8">
        <f>SUM(CK12:CV12)</f>
        <v>0</v>
      </c>
      <c r="DL12" s="10" t="e">
        <f t="shared" ref="DL12:DL27" si="7">+DK12/DI12-1</f>
        <v>#DIV/0!</v>
      </c>
    </row>
    <row r="13" spans="1:116" outlineLevel="1" x14ac:dyDescent="0.25">
      <c r="A13" s="4" t="s">
        <v>30</v>
      </c>
      <c r="B13" s="5"/>
      <c r="C13" s="5">
        <v>0</v>
      </c>
      <c r="D13" s="5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9">
        <f>SUM(E13:P13)</f>
        <v>0</v>
      </c>
      <c r="CX13" s="9"/>
      <c r="CY13" s="8">
        <f>SUM(Q13:AB13)</f>
        <v>0</v>
      </c>
      <c r="CZ13" s="10" t="e">
        <f t="shared" ref="CZ13" si="8">+CY13/CW13-1</f>
        <v>#DIV/0!</v>
      </c>
      <c r="DA13" s="8">
        <f>SUM(AC13:AN13)</f>
        <v>0</v>
      </c>
      <c r="DB13" s="10" t="e">
        <f t="shared" ref="DB13" si="9">+DA13/CY13-1</f>
        <v>#DIV/0!</v>
      </c>
      <c r="DC13" s="8">
        <f>SUM(AO13:AZ13)</f>
        <v>0</v>
      </c>
      <c r="DD13" s="10" t="e">
        <f t="shared" ref="DD13" si="10">+DC13/DA13-1</f>
        <v>#DIV/0!</v>
      </c>
      <c r="DE13" s="8">
        <f>SUM(BA13:BL13)</f>
        <v>0</v>
      </c>
      <c r="DF13" s="10" t="e">
        <f t="shared" ref="DF13" si="11">+DE13/DC13-1</f>
        <v>#DIV/0!</v>
      </c>
      <c r="DG13" s="8">
        <f>SUM(BM13:BX13)</f>
        <v>0</v>
      </c>
      <c r="DH13" s="10" t="e">
        <f t="shared" ref="DH13" si="12">+DG13/DE13-1</f>
        <v>#DIV/0!</v>
      </c>
      <c r="DI13" s="8">
        <f>SUM(BY13:CJ13)</f>
        <v>0</v>
      </c>
      <c r="DJ13" s="10" t="e">
        <f t="shared" ref="DJ13" si="13">+DI13/DG13-1</f>
        <v>#DIV/0!</v>
      </c>
      <c r="DK13" s="8">
        <f>SUM(CK13:CV13)</f>
        <v>0</v>
      </c>
      <c r="DL13" s="10" t="e">
        <f t="shared" ref="DL13" si="14">+DK13/DI13-1</f>
        <v>#DIV/0!</v>
      </c>
    </row>
    <row r="14" spans="1:116" outlineLevel="1" x14ac:dyDescent="0.25">
      <c r="A14" s="4" t="s">
        <v>31</v>
      </c>
      <c r="B14" s="5"/>
      <c r="C14" s="5">
        <v>0</v>
      </c>
      <c r="D14" s="5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9">
        <f>SUM(E14:P14)</f>
        <v>0</v>
      </c>
      <c r="CX14" s="9"/>
      <c r="CY14" s="8">
        <f>SUM(Q14:AB14)</f>
        <v>0</v>
      </c>
      <c r="CZ14" s="10" t="e">
        <f t="shared" si="2"/>
        <v>#DIV/0!</v>
      </c>
      <c r="DA14" s="8">
        <f>SUM(AC14:AN14)</f>
        <v>0</v>
      </c>
      <c r="DB14" s="10" t="e">
        <f t="shared" si="2"/>
        <v>#DIV/0!</v>
      </c>
      <c r="DC14" s="8">
        <f>SUM(AO14:AZ14)</f>
        <v>0</v>
      </c>
      <c r="DD14" s="10" t="e">
        <f t="shared" si="3"/>
        <v>#DIV/0!</v>
      </c>
      <c r="DE14" s="8">
        <f>SUM(BA14:BL14)</f>
        <v>0</v>
      </c>
      <c r="DF14" s="10" t="e">
        <f t="shared" si="4"/>
        <v>#DIV/0!</v>
      </c>
      <c r="DG14" s="8">
        <f>SUM(BM14:BX14)</f>
        <v>0</v>
      </c>
      <c r="DH14" s="10" t="e">
        <f t="shared" si="5"/>
        <v>#DIV/0!</v>
      </c>
      <c r="DI14" s="8">
        <f>SUM(BY14:CJ14)</f>
        <v>0</v>
      </c>
      <c r="DJ14" s="10" t="e">
        <f t="shared" si="6"/>
        <v>#DIV/0!</v>
      </c>
      <c r="DK14" s="8">
        <f>SUM(CK14:CV14)</f>
        <v>0</v>
      </c>
      <c r="DL14" s="10" t="e">
        <f t="shared" si="7"/>
        <v>#DIV/0!</v>
      </c>
    </row>
    <row r="15" spans="1:116" outlineLevel="1" x14ac:dyDescent="0.25">
      <c r="A15" s="4" t="s">
        <v>33</v>
      </c>
      <c r="B15" s="5"/>
      <c r="C15" s="5">
        <v>0</v>
      </c>
      <c r="D15" s="5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9">
        <f>SUM(E15:P15)</f>
        <v>0</v>
      </c>
      <c r="CX15" s="9"/>
      <c r="CY15" s="8">
        <f>SUM(Q15:AB15)</f>
        <v>0</v>
      </c>
      <c r="CZ15" s="10" t="e">
        <f t="shared" si="2"/>
        <v>#DIV/0!</v>
      </c>
      <c r="DA15" s="8">
        <f>SUM(AC15:AN15)</f>
        <v>0</v>
      </c>
      <c r="DB15" s="10" t="e">
        <f t="shared" si="2"/>
        <v>#DIV/0!</v>
      </c>
      <c r="DC15" s="8">
        <f>SUM(AO15:AZ15)</f>
        <v>0</v>
      </c>
      <c r="DD15" s="10" t="e">
        <f t="shared" si="3"/>
        <v>#DIV/0!</v>
      </c>
      <c r="DE15" s="8">
        <f>SUM(BA15:BL15)</f>
        <v>0</v>
      </c>
      <c r="DF15" s="10" t="e">
        <f t="shared" si="4"/>
        <v>#DIV/0!</v>
      </c>
      <c r="DG15" s="8">
        <f>SUM(BM15:BX15)</f>
        <v>0</v>
      </c>
      <c r="DH15" s="10" t="e">
        <f t="shared" si="5"/>
        <v>#DIV/0!</v>
      </c>
      <c r="DI15" s="8">
        <f>SUM(BY15:CJ15)</f>
        <v>0</v>
      </c>
      <c r="DJ15" s="10" t="e">
        <f t="shared" si="6"/>
        <v>#DIV/0!</v>
      </c>
      <c r="DK15" s="8">
        <f>SUM(CK15:CV15)</f>
        <v>0</v>
      </c>
      <c r="DL15" s="10" t="e">
        <f t="shared" si="7"/>
        <v>#DIV/0!</v>
      </c>
    </row>
    <row r="16" spans="1:116" outlineLevel="1" x14ac:dyDescent="0.25">
      <c r="A16" s="4" t="s">
        <v>32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9">
        <f>SUM(E16:P16)</f>
        <v>0</v>
      </c>
      <c r="CX16" s="9"/>
      <c r="CY16" s="8">
        <f>SUM(Q16:AB16)</f>
        <v>0</v>
      </c>
      <c r="CZ16" s="10" t="e">
        <f t="shared" si="2"/>
        <v>#DIV/0!</v>
      </c>
      <c r="DA16" s="8">
        <f>SUM(AC16:AN16)</f>
        <v>0</v>
      </c>
      <c r="DB16" s="10" t="e">
        <f t="shared" si="2"/>
        <v>#DIV/0!</v>
      </c>
      <c r="DC16" s="8">
        <f>SUM(AO16:AZ16)</f>
        <v>0</v>
      </c>
      <c r="DD16" s="10" t="e">
        <f t="shared" si="3"/>
        <v>#DIV/0!</v>
      </c>
      <c r="DE16" s="8">
        <f>SUM(BA16:BL16)</f>
        <v>0</v>
      </c>
      <c r="DF16" s="10" t="e">
        <f t="shared" si="4"/>
        <v>#DIV/0!</v>
      </c>
      <c r="DG16" s="8">
        <f>SUM(BM16:BX16)</f>
        <v>0</v>
      </c>
      <c r="DH16" s="10" t="e">
        <f t="shared" si="5"/>
        <v>#DIV/0!</v>
      </c>
      <c r="DI16" s="8">
        <f>SUM(BY16:CJ16)</f>
        <v>0</v>
      </c>
      <c r="DJ16" s="10" t="e">
        <f t="shared" si="6"/>
        <v>#DIV/0!</v>
      </c>
      <c r="DK16" s="8">
        <f>SUM(CK16:CV16)</f>
        <v>0</v>
      </c>
      <c r="DL16" s="10" t="e">
        <f t="shared" si="7"/>
        <v>#DIV/0!</v>
      </c>
    </row>
    <row r="17" spans="1:116" x14ac:dyDescent="0.25">
      <c r="A17" s="7" t="s">
        <v>34</v>
      </c>
      <c r="B17" s="5"/>
      <c r="C17" s="8">
        <f t="shared" ref="C17" si="15">C9-SUM(C12:C16)</f>
        <v>0</v>
      </c>
      <c r="D17" s="8">
        <f>D9-SUM(D12:D16)</f>
        <v>0</v>
      </c>
      <c r="E17" s="8">
        <f>E9-SUM(E12:E16)</f>
        <v>7500</v>
      </c>
      <c r="F17" s="8">
        <f t="shared" ref="F17:Q17" si="16">F9-SUM(F12:F16)</f>
        <v>7500</v>
      </c>
      <c r="G17" s="8">
        <f t="shared" si="16"/>
        <v>7500</v>
      </c>
      <c r="H17" s="8">
        <f>H9-SUM(H12:H16)</f>
        <v>7500</v>
      </c>
      <c r="I17" s="8">
        <f t="shared" ref="I17:O17" si="17">I9-SUM(I12:I16)</f>
        <v>7500</v>
      </c>
      <c r="J17" s="8">
        <f t="shared" si="17"/>
        <v>7500</v>
      </c>
      <c r="K17" s="8">
        <f t="shared" si="17"/>
        <v>7500</v>
      </c>
      <c r="L17" s="8">
        <f t="shared" si="17"/>
        <v>7500</v>
      </c>
      <c r="M17" s="8">
        <f t="shared" si="17"/>
        <v>7500</v>
      </c>
      <c r="N17" s="8">
        <f t="shared" si="17"/>
        <v>7500</v>
      </c>
      <c r="O17" s="8">
        <f t="shared" si="17"/>
        <v>7500</v>
      </c>
      <c r="P17" s="8">
        <f>P9-SUM(P12:P16)</f>
        <v>7500</v>
      </c>
      <c r="Q17" s="8">
        <f t="shared" si="16"/>
        <v>0</v>
      </c>
      <c r="R17" s="8">
        <f t="shared" ref="R17" si="18">R9-SUM(R12:R16)</f>
        <v>0</v>
      </c>
      <c r="S17" s="8">
        <f t="shared" ref="S17" si="19">S9-SUM(S12:S16)</f>
        <v>0</v>
      </c>
      <c r="T17" s="8">
        <f t="shared" ref="T17" si="20">T9-SUM(T12:T16)</f>
        <v>0</v>
      </c>
      <c r="U17" s="8">
        <f t="shared" ref="U17" si="21">U9-SUM(U12:U16)</f>
        <v>0</v>
      </c>
      <c r="V17" s="8">
        <f t="shared" ref="V17" si="22">V9-SUM(V12:V16)</f>
        <v>0</v>
      </c>
      <c r="W17" s="8">
        <f t="shared" ref="W17" si="23">W9-SUM(W12:W16)</f>
        <v>0</v>
      </c>
      <c r="X17" s="8">
        <f t="shared" ref="X17" si="24">X9-SUM(X12:X16)</f>
        <v>0</v>
      </c>
      <c r="Y17" s="8">
        <f t="shared" ref="Y17" si="25">Y9-SUM(Y12:Y16)</f>
        <v>0</v>
      </c>
      <c r="Z17" s="8">
        <f t="shared" ref="Z17" si="26">Z9-SUM(Z12:Z16)</f>
        <v>0</v>
      </c>
      <c r="AA17" s="8">
        <f t="shared" ref="AA17" si="27">AA9-SUM(AA12:AA16)</f>
        <v>0</v>
      </c>
      <c r="AB17" s="8">
        <f t="shared" ref="AB17" si="28">AB9-SUM(AB12:AB16)</f>
        <v>0</v>
      </c>
      <c r="AC17" s="8">
        <f t="shared" ref="AC17" si="29">AC9-SUM(AC12:AC16)</f>
        <v>0</v>
      </c>
      <c r="AD17" s="8">
        <f t="shared" ref="AD17" si="30">AD9-SUM(AD12:AD16)</f>
        <v>0</v>
      </c>
      <c r="AE17" s="8">
        <f t="shared" ref="AE17" si="31">AE9-SUM(AE12:AE16)</f>
        <v>0</v>
      </c>
      <c r="AF17" s="8">
        <f t="shared" ref="AF17" si="32">AF9-SUM(AF12:AF16)</f>
        <v>0</v>
      </c>
      <c r="AG17" s="8">
        <f t="shared" ref="AG17" si="33">AG9-SUM(AG12:AG16)</f>
        <v>0</v>
      </c>
      <c r="AH17" s="8">
        <f t="shared" ref="AH17" si="34">AH9-SUM(AH12:AH16)</f>
        <v>0</v>
      </c>
      <c r="AI17" s="8">
        <f t="shared" ref="AI17" si="35">AI9-SUM(AI12:AI16)</f>
        <v>0</v>
      </c>
      <c r="AJ17" s="8">
        <f t="shared" ref="AJ17" si="36">AJ9-SUM(AJ12:AJ16)</f>
        <v>0</v>
      </c>
      <c r="AK17" s="8">
        <f t="shared" ref="AK17" si="37">AK9-SUM(AK12:AK16)</f>
        <v>0</v>
      </c>
      <c r="AL17" s="8">
        <f t="shared" ref="AL17" si="38">AL9-SUM(AL12:AL16)</f>
        <v>0</v>
      </c>
      <c r="AM17" s="8">
        <f t="shared" ref="AM17" si="39">AM9-SUM(AM12:AM16)</f>
        <v>0</v>
      </c>
      <c r="AN17" s="8">
        <f t="shared" ref="AN17" si="40">AN9-SUM(AN12:AN16)</f>
        <v>0</v>
      </c>
      <c r="AO17" s="8">
        <f t="shared" ref="AO17" si="41">AO9-SUM(AO12:AO16)</f>
        <v>0</v>
      </c>
      <c r="AP17" s="8">
        <f t="shared" ref="AP17" si="42">AP9-SUM(AP12:AP16)</f>
        <v>0</v>
      </c>
      <c r="AQ17" s="8">
        <f t="shared" ref="AQ17" si="43">AQ9-SUM(AQ12:AQ16)</f>
        <v>0</v>
      </c>
      <c r="AR17" s="8">
        <f t="shared" ref="AR17" si="44">AR9-SUM(AR12:AR16)</f>
        <v>0</v>
      </c>
      <c r="AS17" s="8">
        <f t="shared" ref="AS17" si="45">AS9-SUM(AS12:AS16)</f>
        <v>0</v>
      </c>
      <c r="AT17" s="8">
        <f t="shared" ref="AT17" si="46">AT9-SUM(AT12:AT16)</f>
        <v>0</v>
      </c>
      <c r="AU17" s="8">
        <f t="shared" ref="AU17" si="47">AU9-SUM(AU12:AU16)</f>
        <v>0</v>
      </c>
      <c r="AV17" s="8">
        <f t="shared" ref="AV17" si="48">AV9-SUM(AV12:AV16)</f>
        <v>0</v>
      </c>
      <c r="AW17" s="8">
        <f t="shared" ref="AW17" si="49">AW9-SUM(AW12:AW16)</f>
        <v>0</v>
      </c>
      <c r="AX17" s="8">
        <f t="shared" ref="AX17" si="50">AX9-SUM(AX12:AX16)</f>
        <v>0</v>
      </c>
      <c r="AY17" s="8">
        <f t="shared" ref="AY17" si="51">AY9-SUM(AY12:AY16)</f>
        <v>0</v>
      </c>
      <c r="AZ17" s="8">
        <f t="shared" ref="AZ17" si="52">AZ9-SUM(AZ12:AZ16)</f>
        <v>0</v>
      </c>
      <c r="BA17" s="8">
        <f t="shared" ref="BA17" si="53">BA9-SUM(BA12:BA16)</f>
        <v>0</v>
      </c>
      <c r="BB17" s="8">
        <f t="shared" ref="BB17" si="54">BB9-SUM(BB12:BB16)</f>
        <v>0</v>
      </c>
      <c r="BC17" s="8">
        <f t="shared" ref="BC17" si="55">BC9-SUM(BC12:BC16)</f>
        <v>0</v>
      </c>
      <c r="BD17" s="8">
        <f t="shared" ref="BD17" si="56">BD9-SUM(BD12:BD16)</f>
        <v>0</v>
      </c>
      <c r="BE17" s="8">
        <f t="shared" ref="BE17" si="57">BE9-SUM(BE12:BE16)</f>
        <v>0</v>
      </c>
      <c r="BF17" s="8">
        <f t="shared" ref="BF17" si="58">BF9-SUM(BF12:BF16)</f>
        <v>0</v>
      </c>
      <c r="BG17" s="8">
        <f t="shared" ref="BG17" si="59">BG9-SUM(BG12:BG16)</f>
        <v>0</v>
      </c>
      <c r="BH17" s="8">
        <f t="shared" ref="BH17" si="60">BH9-SUM(BH12:BH16)</f>
        <v>0</v>
      </c>
      <c r="BI17" s="8">
        <f t="shared" ref="BI17" si="61">BI9-SUM(BI12:BI16)</f>
        <v>0</v>
      </c>
      <c r="BJ17" s="8">
        <f t="shared" ref="BJ17" si="62">BJ9-SUM(BJ12:BJ16)</f>
        <v>0</v>
      </c>
      <c r="BK17" s="8">
        <f t="shared" ref="BK17" si="63">BK9-SUM(BK12:BK16)</f>
        <v>0</v>
      </c>
      <c r="BL17" s="8">
        <f t="shared" ref="BL17" si="64">BL9-SUM(BL12:BL16)</f>
        <v>0</v>
      </c>
      <c r="BM17" s="8">
        <f t="shared" ref="BM17" si="65">BM9-SUM(BM12:BM16)</f>
        <v>0</v>
      </c>
      <c r="BN17" s="8">
        <f t="shared" ref="BN17" si="66">BN9-SUM(BN12:BN16)</f>
        <v>0</v>
      </c>
      <c r="BO17" s="8">
        <f t="shared" ref="BO17" si="67">BO9-SUM(BO12:BO16)</f>
        <v>0</v>
      </c>
      <c r="BP17" s="8">
        <f t="shared" ref="BP17" si="68">BP9-SUM(BP12:BP16)</f>
        <v>0</v>
      </c>
      <c r="BQ17" s="8">
        <f t="shared" ref="BQ17" si="69">BQ9-SUM(BQ12:BQ16)</f>
        <v>0</v>
      </c>
      <c r="BR17" s="8">
        <f t="shared" ref="BR17" si="70">BR9-SUM(BR12:BR16)</f>
        <v>0</v>
      </c>
      <c r="BS17" s="8">
        <f t="shared" ref="BS17" si="71">BS9-SUM(BS12:BS16)</f>
        <v>0</v>
      </c>
      <c r="BT17" s="8">
        <f t="shared" ref="BT17" si="72">BT9-SUM(BT12:BT16)</f>
        <v>0</v>
      </c>
      <c r="BU17" s="8">
        <f t="shared" ref="BU17" si="73">BU9-SUM(BU12:BU16)</f>
        <v>0</v>
      </c>
      <c r="BV17" s="8">
        <f t="shared" ref="BV17" si="74">BV9-SUM(BV12:BV16)</f>
        <v>0</v>
      </c>
      <c r="BW17" s="8">
        <f t="shared" ref="BW17" si="75">BW9-SUM(BW12:BW16)</f>
        <v>0</v>
      </c>
      <c r="BX17" s="8">
        <f t="shared" ref="BX17" si="76">BX9-SUM(BX12:BX16)</f>
        <v>0</v>
      </c>
      <c r="BY17" s="8">
        <f t="shared" ref="BY17" si="77">BY9-SUM(BY12:BY16)</f>
        <v>0</v>
      </c>
      <c r="BZ17" s="8">
        <f t="shared" ref="BZ17" si="78">BZ9-SUM(BZ12:BZ16)</f>
        <v>0</v>
      </c>
      <c r="CA17" s="8">
        <f t="shared" ref="CA17" si="79">CA9-SUM(CA12:CA16)</f>
        <v>0</v>
      </c>
      <c r="CB17" s="8">
        <f t="shared" ref="CB17" si="80">CB9-SUM(CB12:CB16)</f>
        <v>0</v>
      </c>
      <c r="CC17" s="8">
        <f t="shared" ref="CC17" si="81">CC9-SUM(CC12:CC16)</f>
        <v>0</v>
      </c>
      <c r="CD17" s="8">
        <f t="shared" ref="CD17" si="82">CD9-SUM(CD12:CD16)</f>
        <v>0</v>
      </c>
      <c r="CE17" s="8">
        <f t="shared" ref="CE17" si="83">CE9-SUM(CE12:CE16)</f>
        <v>0</v>
      </c>
      <c r="CF17" s="8">
        <f t="shared" ref="CF17" si="84">CF9-SUM(CF12:CF16)</f>
        <v>0</v>
      </c>
      <c r="CG17" s="8">
        <f t="shared" ref="CG17" si="85">CG9-SUM(CG12:CG16)</f>
        <v>0</v>
      </c>
      <c r="CH17" s="8">
        <f t="shared" ref="CH17" si="86">CH9-SUM(CH12:CH16)</f>
        <v>0</v>
      </c>
      <c r="CI17" s="8">
        <f t="shared" ref="CI17" si="87">CI9-SUM(CI12:CI16)</f>
        <v>0</v>
      </c>
      <c r="CJ17" s="8">
        <f t="shared" ref="CJ17" si="88">CJ9-SUM(CJ12:CJ16)</f>
        <v>0</v>
      </c>
      <c r="CK17" s="8">
        <f t="shared" ref="CK17" si="89">CK9-SUM(CK12:CK16)</f>
        <v>0</v>
      </c>
      <c r="CL17" s="8">
        <f t="shared" ref="CL17" si="90">CL9-SUM(CL12:CL16)</f>
        <v>0</v>
      </c>
      <c r="CM17" s="8">
        <f t="shared" ref="CM17" si="91">CM9-SUM(CM12:CM16)</f>
        <v>0</v>
      </c>
      <c r="CN17" s="8">
        <f t="shared" ref="CN17" si="92">CN9-SUM(CN12:CN16)</f>
        <v>0</v>
      </c>
      <c r="CO17" s="8">
        <f t="shared" ref="CO17" si="93">CO9-SUM(CO12:CO16)</f>
        <v>0</v>
      </c>
      <c r="CP17" s="8">
        <f t="shared" ref="CP17" si="94">CP9-SUM(CP12:CP16)</f>
        <v>0</v>
      </c>
      <c r="CQ17" s="8">
        <f t="shared" ref="CQ17" si="95">CQ9-SUM(CQ12:CQ16)</f>
        <v>0</v>
      </c>
      <c r="CR17" s="8">
        <f t="shared" ref="CR17" si="96">CR9-SUM(CR12:CR16)</f>
        <v>0</v>
      </c>
      <c r="CS17" s="8">
        <f t="shared" ref="CS17" si="97">CS9-SUM(CS12:CS16)</f>
        <v>0</v>
      </c>
      <c r="CT17" s="8">
        <f t="shared" ref="CT17" si="98">CT9-SUM(CT12:CT16)</f>
        <v>0</v>
      </c>
      <c r="CU17" s="8">
        <f t="shared" ref="CU17" si="99">CU9-SUM(CU12:CU16)</f>
        <v>0</v>
      </c>
      <c r="CV17" s="8">
        <f t="shared" ref="CV17" si="100">CV9-SUM(CV12:CV16)</f>
        <v>0</v>
      </c>
      <c r="CW17" s="9"/>
      <c r="CX17" s="9"/>
      <c r="CY17" s="8"/>
      <c r="CZ17" s="10"/>
      <c r="DA17" s="8"/>
      <c r="DB17" s="10"/>
      <c r="DC17" s="8"/>
      <c r="DD17" s="10"/>
      <c r="DE17" s="8"/>
      <c r="DF17" s="10"/>
      <c r="DG17" s="8"/>
      <c r="DH17" s="10"/>
      <c r="DI17" s="8"/>
      <c r="DJ17" s="10"/>
      <c r="DK17" s="8"/>
      <c r="DL17" s="10"/>
    </row>
    <row r="18" spans="1:116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9"/>
      <c r="CX18" s="9"/>
      <c r="CY18" s="8"/>
      <c r="CZ18" s="10"/>
      <c r="DA18" s="8"/>
      <c r="DB18" s="10"/>
      <c r="DC18" s="8"/>
      <c r="DD18" s="10"/>
      <c r="DE18" s="8"/>
      <c r="DF18" s="10"/>
      <c r="DG18" s="8"/>
      <c r="DH18" s="10"/>
      <c r="DI18" s="8"/>
      <c r="DJ18" s="10"/>
      <c r="DK18" s="8"/>
      <c r="DL18" s="10"/>
    </row>
    <row r="19" spans="1:116" outlineLevel="1" x14ac:dyDescent="0.25">
      <c r="A19" s="4" t="s">
        <v>59</v>
      </c>
      <c r="B19" s="5"/>
      <c r="C19" s="5">
        <v>0</v>
      </c>
      <c r="D19" s="5">
        <v>0</v>
      </c>
      <c r="E19" s="5">
        <v>3000</v>
      </c>
      <c r="F19" s="5">
        <v>3000</v>
      </c>
      <c r="G19" s="5">
        <v>3000</v>
      </c>
      <c r="H19" s="5">
        <v>3000</v>
      </c>
      <c r="I19" s="5">
        <v>3000</v>
      </c>
      <c r="J19" s="5">
        <v>3000</v>
      </c>
      <c r="K19" s="5">
        <v>3000</v>
      </c>
      <c r="L19" s="5">
        <v>3000</v>
      </c>
      <c r="M19" s="5">
        <v>3000</v>
      </c>
      <c r="N19" s="5">
        <v>3000</v>
      </c>
      <c r="O19" s="5">
        <v>3000</v>
      </c>
      <c r="P19" s="5">
        <v>3000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9">
        <f>SUM(E19:P19)</f>
        <v>36000</v>
      </c>
      <c r="CX19" s="9"/>
      <c r="CY19" s="8">
        <f>SUM(Q19:AB19)</f>
        <v>0</v>
      </c>
      <c r="CZ19" s="10">
        <f t="shared" si="2"/>
        <v>-1</v>
      </c>
      <c r="DA19" s="8">
        <f>SUM(AC19:AN19)</f>
        <v>0</v>
      </c>
      <c r="DB19" s="10" t="e">
        <f t="shared" si="2"/>
        <v>#DIV/0!</v>
      </c>
      <c r="DC19" s="8">
        <f>SUM(AO19:AZ19)</f>
        <v>0</v>
      </c>
      <c r="DD19" s="10" t="e">
        <f t="shared" si="3"/>
        <v>#DIV/0!</v>
      </c>
      <c r="DE19" s="8">
        <f>SUM(BA19:BL19)</f>
        <v>0</v>
      </c>
      <c r="DF19" s="10" t="e">
        <f t="shared" si="4"/>
        <v>#DIV/0!</v>
      </c>
      <c r="DG19" s="8">
        <f>SUM(BM19:BX19)</f>
        <v>0</v>
      </c>
      <c r="DH19" s="10" t="e">
        <f t="shared" si="5"/>
        <v>#DIV/0!</v>
      </c>
      <c r="DI19" s="8">
        <f>SUM(BY19:CJ19)</f>
        <v>0</v>
      </c>
      <c r="DJ19" s="10" t="e">
        <f t="shared" si="6"/>
        <v>#DIV/0!</v>
      </c>
      <c r="DK19" s="8">
        <f>SUM(CK19:CV19)</f>
        <v>0</v>
      </c>
      <c r="DL19" s="10" t="e">
        <f t="shared" si="7"/>
        <v>#DIV/0!</v>
      </c>
    </row>
    <row r="20" spans="1:116" outlineLevel="1" x14ac:dyDescent="0.25">
      <c r="A20" s="4" t="s">
        <v>35</v>
      </c>
      <c r="B20" s="11"/>
      <c r="C20" s="5">
        <v>0</v>
      </c>
      <c r="D20" s="5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9">
        <f>SUM(E20:P20)</f>
        <v>0</v>
      </c>
      <c r="CX20" s="9"/>
      <c r="CY20" s="8">
        <f>SUM(Q20:AB20)</f>
        <v>0</v>
      </c>
      <c r="CZ20" s="10" t="e">
        <f t="shared" si="2"/>
        <v>#DIV/0!</v>
      </c>
      <c r="DA20" s="8">
        <f>SUM(AC20:AN20)</f>
        <v>0</v>
      </c>
      <c r="DB20" s="10" t="e">
        <f t="shared" si="2"/>
        <v>#DIV/0!</v>
      </c>
      <c r="DC20" s="8">
        <f>SUM(AO20:AZ20)</f>
        <v>0</v>
      </c>
      <c r="DD20" s="10" t="e">
        <f t="shared" si="3"/>
        <v>#DIV/0!</v>
      </c>
      <c r="DE20" s="8">
        <f>SUM(BA20:BL20)</f>
        <v>0</v>
      </c>
      <c r="DF20" s="10" t="e">
        <f t="shared" si="4"/>
        <v>#DIV/0!</v>
      </c>
      <c r="DG20" s="8">
        <f>SUM(BM20:BX20)</f>
        <v>0</v>
      </c>
      <c r="DH20" s="10" t="e">
        <f t="shared" si="5"/>
        <v>#DIV/0!</v>
      </c>
      <c r="DI20" s="8">
        <f>SUM(BY20:CJ20)</f>
        <v>0</v>
      </c>
      <c r="DJ20" s="10" t="e">
        <f t="shared" si="6"/>
        <v>#DIV/0!</v>
      </c>
      <c r="DK20" s="8">
        <f>SUM(CK20:CV20)</f>
        <v>0</v>
      </c>
      <c r="DL20" s="10" t="e">
        <f t="shared" si="7"/>
        <v>#DIV/0!</v>
      </c>
    </row>
    <row r="21" spans="1:116" outlineLevel="1" x14ac:dyDescent="0.25">
      <c r="A21" s="4" t="s">
        <v>36</v>
      </c>
      <c r="B21" s="5"/>
      <c r="C21" s="5">
        <v>0</v>
      </c>
      <c r="D21" s="5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9">
        <f>SUM(E21:P21)</f>
        <v>0</v>
      </c>
      <c r="CX21" s="9"/>
      <c r="CY21" s="8">
        <f>SUM(Q21:AB21)</f>
        <v>0</v>
      </c>
      <c r="CZ21" s="10" t="e">
        <f t="shared" si="2"/>
        <v>#DIV/0!</v>
      </c>
      <c r="DA21" s="8">
        <f>SUM(AC21:AN21)</f>
        <v>0</v>
      </c>
      <c r="DB21" s="10" t="e">
        <f t="shared" si="2"/>
        <v>#DIV/0!</v>
      </c>
      <c r="DC21" s="8">
        <f>SUM(AO21:AZ21)</f>
        <v>0</v>
      </c>
      <c r="DD21" s="10" t="e">
        <f t="shared" si="3"/>
        <v>#DIV/0!</v>
      </c>
      <c r="DE21" s="8">
        <f>SUM(BA21:BL21)</f>
        <v>0</v>
      </c>
      <c r="DF21" s="10" t="e">
        <f t="shared" si="4"/>
        <v>#DIV/0!</v>
      </c>
      <c r="DG21" s="8">
        <f>SUM(BM21:BX21)</f>
        <v>0</v>
      </c>
      <c r="DH21" s="10" t="e">
        <f t="shared" si="5"/>
        <v>#DIV/0!</v>
      </c>
      <c r="DI21" s="8">
        <f>SUM(BY21:CJ21)</f>
        <v>0</v>
      </c>
      <c r="DJ21" s="10" t="e">
        <f t="shared" si="6"/>
        <v>#DIV/0!</v>
      </c>
      <c r="DK21" s="8">
        <f>SUM(CK21:CV21)</f>
        <v>0</v>
      </c>
      <c r="DL21" s="10" t="e">
        <f t="shared" si="7"/>
        <v>#DIV/0!</v>
      </c>
    </row>
    <row r="22" spans="1:116" x14ac:dyDescent="0.25">
      <c r="A22" s="7" t="s">
        <v>39</v>
      </c>
      <c r="B22" s="5"/>
      <c r="C22" s="8">
        <f t="shared" ref="C22:D22" si="101">C17-SUM(C19:C21)</f>
        <v>0</v>
      </c>
      <c r="D22" s="8">
        <f t="shared" si="101"/>
        <v>0</v>
      </c>
      <c r="E22" s="8">
        <f>E17-SUM(E19:E21)</f>
        <v>4500</v>
      </c>
      <c r="F22" s="8">
        <f t="shared" ref="F22:Q22" si="102">F17-SUM(F19:F21)</f>
        <v>4500</v>
      </c>
      <c r="G22" s="8">
        <f t="shared" si="102"/>
        <v>4500</v>
      </c>
      <c r="H22" s="8">
        <f t="shared" si="102"/>
        <v>4500</v>
      </c>
      <c r="I22" s="8">
        <f t="shared" si="102"/>
        <v>4500</v>
      </c>
      <c r="J22" s="8">
        <f t="shared" si="102"/>
        <v>4500</v>
      </c>
      <c r="K22" s="8">
        <f t="shared" si="102"/>
        <v>4500</v>
      </c>
      <c r="L22" s="8">
        <f t="shared" si="102"/>
        <v>4500</v>
      </c>
      <c r="M22" s="8">
        <f t="shared" si="102"/>
        <v>4500</v>
      </c>
      <c r="N22" s="8">
        <f t="shared" si="102"/>
        <v>4500</v>
      </c>
      <c r="O22" s="8">
        <f t="shared" si="102"/>
        <v>4500</v>
      </c>
      <c r="P22" s="8">
        <f t="shared" si="102"/>
        <v>4500</v>
      </c>
      <c r="Q22" s="8">
        <f t="shared" si="102"/>
        <v>0</v>
      </c>
      <c r="R22" s="8">
        <f t="shared" ref="R22" si="103">R17-SUM(R19:R21)</f>
        <v>0</v>
      </c>
      <c r="S22" s="8">
        <f t="shared" ref="S22" si="104">S17-SUM(S19:S21)</f>
        <v>0</v>
      </c>
      <c r="T22" s="8">
        <f t="shared" ref="T22" si="105">T17-SUM(T19:T21)</f>
        <v>0</v>
      </c>
      <c r="U22" s="8">
        <f t="shared" ref="U22" si="106">U17-SUM(U19:U21)</f>
        <v>0</v>
      </c>
      <c r="V22" s="8">
        <f t="shared" ref="V22" si="107">V17-SUM(V19:V21)</f>
        <v>0</v>
      </c>
      <c r="W22" s="8">
        <f t="shared" ref="W22" si="108">W17-SUM(W19:W21)</f>
        <v>0</v>
      </c>
      <c r="X22" s="8">
        <f t="shared" ref="X22" si="109">X17-SUM(X19:X21)</f>
        <v>0</v>
      </c>
      <c r="Y22" s="8">
        <f t="shared" ref="Y22" si="110">Y17-SUM(Y19:Y21)</f>
        <v>0</v>
      </c>
      <c r="Z22" s="8">
        <f t="shared" ref="Z22" si="111">Z17-SUM(Z19:Z21)</f>
        <v>0</v>
      </c>
      <c r="AA22" s="8">
        <f t="shared" ref="AA22" si="112">AA17-SUM(AA19:AA21)</f>
        <v>0</v>
      </c>
      <c r="AB22" s="8">
        <f t="shared" ref="AB22" si="113">AB17-SUM(AB19:AB21)</f>
        <v>0</v>
      </c>
      <c r="AC22" s="8">
        <f t="shared" ref="AC22" si="114">AC17-SUM(AC19:AC21)</f>
        <v>0</v>
      </c>
      <c r="AD22" s="8">
        <f t="shared" ref="AD22" si="115">AD17-SUM(AD19:AD21)</f>
        <v>0</v>
      </c>
      <c r="AE22" s="8">
        <f t="shared" ref="AE22" si="116">AE17-SUM(AE19:AE21)</f>
        <v>0</v>
      </c>
      <c r="AF22" s="8">
        <f t="shared" ref="AF22" si="117">AF17-SUM(AF19:AF21)</f>
        <v>0</v>
      </c>
      <c r="AG22" s="8">
        <f t="shared" ref="AG22" si="118">AG17-SUM(AG19:AG21)</f>
        <v>0</v>
      </c>
      <c r="AH22" s="8">
        <f t="shared" ref="AH22" si="119">AH17-SUM(AH19:AH21)</f>
        <v>0</v>
      </c>
      <c r="AI22" s="8">
        <f t="shared" ref="AI22" si="120">AI17-SUM(AI19:AI21)</f>
        <v>0</v>
      </c>
      <c r="AJ22" s="8">
        <f t="shared" ref="AJ22" si="121">AJ17-SUM(AJ19:AJ21)</f>
        <v>0</v>
      </c>
      <c r="AK22" s="8">
        <f t="shared" ref="AK22" si="122">AK17-SUM(AK19:AK21)</f>
        <v>0</v>
      </c>
      <c r="AL22" s="8">
        <f t="shared" ref="AL22" si="123">AL17-SUM(AL19:AL21)</f>
        <v>0</v>
      </c>
      <c r="AM22" s="8">
        <f t="shared" ref="AM22" si="124">AM17-SUM(AM19:AM21)</f>
        <v>0</v>
      </c>
      <c r="AN22" s="8">
        <f t="shared" ref="AN22" si="125">AN17-SUM(AN19:AN21)</f>
        <v>0</v>
      </c>
      <c r="AO22" s="8">
        <f t="shared" ref="AO22" si="126">AO17-SUM(AO19:AO21)</f>
        <v>0</v>
      </c>
      <c r="AP22" s="8">
        <f t="shared" ref="AP22" si="127">AP17-SUM(AP19:AP21)</f>
        <v>0</v>
      </c>
      <c r="AQ22" s="8">
        <f t="shared" ref="AQ22" si="128">AQ17-SUM(AQ19:AQ21)</f>
        <v>0</v>
      </c>
      <c r="AR22" s="8">
        <f t="shared" ref="AR22" si="129">AR17-SUM(AR19:AR21)</f>
        <v>0</v>
      </c>
      <c r="AS22" s="8">
        <f t="shared" ref="AS22" si="130">AS17-SUM(AS19:AS21)</f>
        <v>0</v>
      </c>
      <c r="AT22" s="8">
        <f t="shared" ref="AT22" si="131">AT17-SUM(AT19:AT21)</f>
        <v>0</v>
      </c>
      <c r="AU22" s="8">
        <f t="shared" ref="AU22" si="132">AU17-SUM(AU19:AU21)</f>
        <v>0</v>
      </c>
      <c r="AV22" s="8">
        <f t="shared" ref="AV22" si="133">AV17-SUM(AV19:AV21)</f>
        <v>0</v>
      </c>
      <c r="AW22" s="8">
        <f t="shared" ref="AW22" si="134">AW17-SUM(AW19:AW21)</f>
        <v>0</v>
      </c>
      <c r="AX22" s="8">
        <f t="shared" ref="AX22" si="135">AX17-SUM(AX19:AX21)</f>
        <v>0</v>
      </c>
      <c r="AY22" s="8">
        <f t="shared" ref="AY22" si="136">AY17-SUM(AY19:AY21)</f>
        <v>0</v>
      </c>
      <c r="AZ22" s="8">
        <f t="shared" ref="AZ22" si="137">AZ17-SUM(AZ19:AZ21)</f>
        <v>0</v>
      </c>
      <c r="BA22" s="8">
        <f t="shared" ref="BA22" si="138">BA17-SUM(BA19:BA21)</f>
        <v>0</v>
      </c>
      <c r="BB22" s="8">
        <f t="shared" ref="BB22" si="139">BB17-SUM(BB19:BB21)</f>
        <v>0</v>
      </c>
      <c r="BC22" s="8">
        <f t="shared" ref="BC22" si="140">BC17-SUM(BC19:BC21)</f>
        <v>0</v>
      </c>
      <c r="BD22" s="8">
        <f t="shared" ref="BD22" si="141">BD17-SUM(BD19:BD21)</f>
        <v>0</v>
      </c>
      <c r="BE22" s="8">
        <f t="shared" ref="BE22" si="142">BE17-SUM(BE19:BE21)</f>
        <v>0</v>
      </c>
      <c r="BF22" s="8">
        <f t="shared" ref="BF22" si="143">BF17-SUM(BF19:BF21)</f>
        <v>0</v>
      </c>
      <c r="BG22" s="8">
        <f t="shared" ref="BG22" si="144">BG17-SUM(BG19:BG21)</f>
        <v>0</v>
      </c>
      <c r="BH22" s="8">
        <f t="shared" ref="BH22" si="145">BH17-SUM(BH19:BH21)</f>
        <v>0</v>
      </c>
      <c r="BI22" s="8">
        <f t="shared" ref="BI22" si="146">BI17-SUM(BI19:BI21)</f>
        <v>0</v>
      </c>
      <c r="BJ22" s="8">
        <f t="shared" ref="BJ22" si="147">BJ17-SUM(BJ19:BJ21)</f>
        <v>0</v>
      </c>
      <c r="BK22" s="8">
        <f t="shared" ref="BK22" si="148">BK17-SUM(BK19:BK21)</f>
        <v>0</v>
      </c>
      <c r="BL22" s="8">
        <f t="shared" ref="BL22" si="149">BL17-SUM(BL19:BL21)</f>
        <v>0</v>
      </c>
      <c r="BM22" s="8">
        <f t="shared" ref="BM22" si="150">BM17-SUM(BM19:BM21)</f>
        <v>0</v>
      </c>
      <c r="BN22" s="8">
        <f t="shared" ref="BN22" si="151">BN17-SUM(BN19:BN21)</f>
        <v>0</v>
      </c>
      <c r="BO22" s="8">
        <f t="shared" ref="BO22" si="152">BO17-SUM(BO19:BO21)</f>
        <v>0</v>
      </c>
      <c r="BP22" s="8">
        <f t="shared" ref="BP22" si="153">BP17-SUM(BP19:BP21)</f>
        <v>0</v>
      </c>
      <c r="BQ22" s="8">
        <f t="shared" ref="BQ22" si="154">BQ17-SUM(BQ19:BQ21)</f>
        <v>0</v>
      </c>
      <c r="BR22" s="8">
        <f t="shared" ref="BR22" si="155">BR17-SUM(BR19:BR21)</f>
        <v>0</v>
      </c>
      <c r="BS22" s="8">
        <f t="shared" ref="BS22" si="156">BS17-SUM(BS19:BS21)</f>
        <v>0</v>
      </c>
      <c r="BT22" s="8">
        <f t="shared" ref="BT22" si="157">BT17-SUM(BT19:BT21)</f>
        <v>0</v>
      </c>
      <c r="BU22" s="8">
        <f t="shared" ref="BU22" si="158">BU17-SUM(BU19:BU21)</f>
        <v>0</v>
      </c>
      <c r="BV22" s="8">
        <f t="shared" ref="BV22" si="159">BV17-SUM(BV19:BV21)</f>
        <v>0</v>
      </c>
      <c r="BW22" s="8">
        <f t="shared" ref="BW22" si="160">BW17-SUM(BW19:BW21)</f>
        <v>0</v>
      </c>
      <c r="BX22" s="8">
        <f t="shared" ref="BX22" si="161">BX17-SUM(BX19:BX21)</f>
        <v>0</v>
      </c>
      <c r="BY22" s="8">
        <f t="shared" ref="BY22" si="162">BY17-SUM(BY19:BY21)</f>
        <v>0</v>
      </c>
      <c r="BZ22" s="8">
        <f t="shared" ref="BZ22" si="163">BZ17-SUM(BZ19:BZ21)</f>
        <v>0</v>
      </c>
      <c r="CA22" s="8">
        <f t="shared" ref="CA22" si="164">CA17-SUM(CA19:CA21)</f>
        <v>0</v>
      </c>
      <c r="CB22" s="8">
        <f t="shared" ref="CB22" si="165">CB17-SUM(CB19:CB21)</f>
        <v>0</v>
      </c>
      <c r="CC22" s="8">
        <f t="shared" ref="CC22" si="166">CC17-SUM(CC19:CC21)</f>
        <v>0</v>
      </c>
      <c r="CD22" s="8">
        <f t="shared" ref="CD22" si="167">CD17-SUM(CD19:CD21)</f>
        <v>0</v>
      </c>
      <c r="CE22" s="8">
        <f t="shared" ref="CE22" si="168">CE17-SUM(CE19:CE21)</f>
        <v>0</v>
      </c>
      <c r="CF22" s="8">
        <f t="shared" ref="CF22" si="169">CF17-SUM(CF19:CF21)</f>
        <v>0</v>
      </c>
      <c r="CG22" s="8">
        <f t="shared" ref="CG22" si="170">CG17-SUM(CG19:CG21)</f>
        <v>0</v>
      </c>
      <c r="CH22" s="8">
        <f t="shared" ref="CH22" si="171">CH17-SUM(CH19:CH21)</f>
        <v>0</v>
      </c>
      <c r="CI22" s="8">
        <f t="shared" ref="CI22" si="172">CI17-SUM(CI19:CI21)</f>
        <v>0</v>
      </c>
      <c r="CJ22" s="8">
        <f t="shared" ref="CJ22" si="173">CJ17-SUM(CJ19:CJ21)</f>
        <v>0</v>
      </c>
      <c r="CK22" s="8">
        <f t="shared" ref="CK22" si="174">CK17-SUM(CK19:CK21)</f>
        <v>0</v>
      </c>
      <c r="CL22" s="8">
        <f t="shared" ref="CL22" si="175">CL17-SUM(CL19:CL21)</f>
        <v>0</v>
      </c>
      <c r="CM22" s="8">
        <f t="shared" ref="CM22" si="176">CM17-SUM(CM19:CM21)</f>
        <v>0</v>
      </c>
      <c r="CN22" s="8">
        <f t="shared" ref="CN22" si="177">CN17-SUM(CN19:CN21)</f>
        <v>0</v>
      </c>
      <c r="CO22" s="8">
        <f t="shared" ref="CO22" si="178">CO17-SUM(CO19:CO21)</f>
        <v>0</v>
      </c>
      <c r="CP22" s="8">
        <f t="shared" ref="CP22" si="179">CP17-SUM(CP19:CP21)</f>
        <v>0</v>
      </c>
      <c r="CQ22" s="8">
        <f t="shared" ref="CQ22" si="180">CQ17-SUM(CQ19:CQ21)</f>
        <v>0</v>
      </c>
      <c r="CR22" s="8">
        <f t="shared" ref="CR22" si="181">CR17-SUM(CR19:CR21)</f>
        <v>0</v>
      </c>
      <c r="CS22" s="8">
        <f t="shared" ref="CS22" si="182">CS17-SUM(CS19:CS21)</f>
        <v>0</v>
      </c>
      <c r="CT22" s="8">
        <f t="shared" ref="CT22" si="183">CT17-SUM(CT19:CT21)</f>
        <v>0</v>
      </c>
      <c r="CU22" s="8">
        <f t="shared" ref="CU22" si="184">CU17-SUM(CU19:CU21)</f>
        <v>0</v>
      </c>
      <c r="CV22" s="8">
        <f t="shared" ref="CV22" si="185">CV17-SUM(CV19:CV21)</f>
        <v>0</v>
      </c>
      <c r="CW22" s="9"/>
      <c r="CX22" s="9"/>
      <c r="CY22" s="8"/>
      <c r="CZ22" s="10"/>
      <c r="DA22" s="8"/>
      <c r="DB22" s="10"/>
      <c r="DC22" s="8"/>
      <c r="DD22" s="10"/>
      <c r="DE22" s="8"/>
      <c r="DF22" s="10"/>
      <c r="DG22" s="8"/>
      <c r="DH22" s="10"/>
      <c r="DI22" s="8"/>
      <c r="DJ22" s="10"/>
      <c r="DK22" s="8"/>
      <c r="DL22" s="10"/>
    </row>
    <row r="23" spans="1:116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9"/>
      <c r="CX23" s="9"/>
      <c r="CY23" s="8"/>
      <c r="CZ23" s="10"/>
      <c r="DA23" s="8"/>
      <c r="DB23" s="10"/>
      <c r="DC23" s="8"/>
      <c r="DD23" s="10"/>
      <c r="DE23" s="8"/>
      <c r="DF23" s="10"/>
      <c r="DG23" s="8"/>
      <c r="DH23" s="10"/>
      <c r="DI23" s="8"/>
      <c r="DJ23" s="10"/>
      <c r="DK23" s="8"/>
      <c r="DL23" s="10"/>
    </row>
    <row r="24" spans="1:116" outlineLevel="1" x14ac:dyDescent="0.25">
      <c r="A24" s="4" t="s">
        <v>60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9">
        <f>SUM(E24:P24)</f>
        <v>0</v>
      </c>
      <c r="CX24" s="9"/>
      <c r="CY24" s="8">
        <f>SUM(Q24:AB24)</f>
        <v>0</v>
      </c>
      <c r="CZ24" s="10" t="e">
        <f t="shared" si="2"/>
        <v>#DIV/0!</v>
      </c>
      <c r="DA24" s="8">
        <f>SUM(AC24:AN24)</f>
        <v>0</v>
      </c>
      <c r="DB24" s="10" t="e">
        <f t="shared" si="2"/>
        <v>#DIV/0!</v>
      </c>
      <c r="DC24" s="8">
        <f>SUM(AO24:AZ24)</f>
        <v>0</v>
      </c>
      <c r="DD24" s="10" t="e">
        <f t="shared" si="3"/>
        <v>#DIV/0!</v>
      </c>
      <c r="DE24" s="8">
        <f>SUM(BA24:BL24)</f>
        <v>0</v>
      </c>
      <c r="DF24" s="10" t="e">
        <f t="shared" si="4"/>
        <v>#DIV/0!</v>
      </c>
      <c r="DG24" s="8">
        <f>SUM(BM24:BX24)</f>
        <v>0</v>
      </c>
      <c r="DH24" s="10" t="e">
        <f t="shared" si="5"/>
        <v>#DIV/0!</v>
      </c>
      <c r="DI24" s="8">
        <f>SUM(BY24:CJ24)</f>
        <v>0</v>
      </c>
      <c r="DJ24" s="10" t="e">
        <f t="shared" si="6"/>
        <v>#DIV/0!</v>
      </c>
      <c r="DK24" s="8">
        <f>SUM(CK24:CV24)</f>
        <v>0</v>
      </c>
      <c r="DL24" s="10" t="e">
        <f t="shared" si="7"/>
        <v>#DIV/0!</v>
      </c>
    </row>
    <row r="25" spans="1:116" outlineLevel="1" x14ac:dyDescent="0.25">
      <c r="A25" s="4" t="s">
        <v>66</v>
      </c>
      <c r="B25" s="5"/>
      <c r="C25" s="5"/>
      <c r="D25" s="5"/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9"/>
      <c r="CX25" s="9"/>
      <c r="CY25" s="8"/>
      <c r="CZ25" s="10"/>
      <c r="DA25" s="8"/>
      <c r="DB25" s="10"/>
      <c r="DC25" s="8"/>
      <c r="DD25" s="10"/>
      <c r="DE25" s="8"/>
      <c r="DF25" s="10"/>
      <c r="DG25" s="8"/>
      <c r="DH25" s="10"/>
      <c r="DI25" s="8"/>
      <c r="DJ25" s="10"/>
      <c r="DK25" s="8"/>
      <c r="DL25" s="10"/>
    </row>
    <row r="26" spans="1:116" outlineLevel="1" x14ac:dyDescent="0.25">
      <c r="A26" s="4" t="s">
        <v>40</v>
      </c>
      <c r="B26" s="5"/>
      <c r="C26" s="5">
        <v>0</v>
      </c>
      <c r="D26" s="5">
        <v>0</v>
      </c>
      <c r="E26" s="5">
        <v>3000</v>
      </c>
      <c r="F26" s="5">
        <v>3000</v>
      </c>
      <c r="G26" s="5">
        <v>3000</v>
      </c>
      <c r="H26" s="5">
        <v>3000</v>
      </c>
      <c r="I26" s="5">
        <v>3000</v>
      </c>
      <c r="J26" s="5">
        <v>3000</v>
      </c>
      <c r="K26" s="5">
        <v>3000</v>
      </c>
      <c r="L26" s="5">
        <v>3000</v>
      </c>
      <c r="M26" s="5">
        <v>3000</v>
      </c>
      <c r="N26" s="5">
        <v>3000</v>
      </c>
      <c r="O26" s="5">
        <v>3000</v>
      </c>
      <c r="P26" s="5">
        <v>3000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9">
        <f>SUM(E26:P26)</f>
        <v>36000</v>
      </c>
      <c r="CX26" s="9"/>
      <c r="CY26" s="8">
        <f>SUM(Q26:AB26)</f>
        <v>0</v>
      </c>
      <c r="CZ26" s="10">
        <f t="shared" si="2"/>
        <v>-1</v>
      </c>
      <c r="DA26" s="8">
        <f>SUM(AC26:AN26)</f>
        <v>0</v>
      </c>
      <c r="DB26" s="10" t="e">
        <f t="shared" si="2"/>
        <v>#DIV/0!</v>
      </c>
      <c r="DC26" s="8">
        <f>SUM(AO26:AZ26)</f>
        <v>0</v>
      </c>
      <c r="DD26" s="10" t="e">
        <f t="shared" si="3"/>
        <v>#DIV/0!</v>
      </c>
      <c r="DE26" s="8">
        <f>SUM(BA26:BL26)</f>
        <v>0</v>
      </c>
      <c r="DF26" s="10" t="e">
        <f t="shared" si="4"/>
        <v>#DIV/0!</v>
      </c>
      <c r="DG26" s="8">
        <f>SUM(BM26:BX26)</f>
        <v>0</v>
      </c>
      <c r="DH26" s="10" t="e">
        <f t="shared" si="5"/>
        <v>#DIV/0!</v>
      </c>
      <c r="DI26" s="8">
        <f>SUM(BY26:CJ26)</f>
        <v>0</v>
      </c>
      <c r="DJ26" s="10" t="e">
        <f t="shared" si="6"/>
        <v>#DIV/0!</v>
      </c>
      <c r="DK26" s="8">
        <f>SUM(CK26:CV26)</f>
        <v>0</v>
      </c>
      <c r="DL26" s="10" t="e">
        <f t="shared" si="7"/>
        <v>#DIV/0!</v>
      </c>
    </row>
    <row r="27" spans="1:116" outlineLevel="1" x14ac:dyDescent="0.25">
      <c r="A27" s="4" t="s">
        <v>41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9">
        <f>SUM(E27:P27)</f>
        <v>0</v>
      </c>
      <c r="CX27" s="9"/>
      <c r="CY27" s="8">
        <f>SUM(Q27:AB27)</f>
        <v>0</v>
      </c>
      <c r="CZ27" s="10" t="e">
        <f t="shared" si="2"/>
        <v>#DIV/0!</v>
      </c>
      <c r="DA27" s="8">
        <f>SUM(AC27:AN27)</f>
        <v>0</v>
      </c>
      <c r="DB27" s="10" t="e">
        <f t="shared" si="2"/>
        <v>#DIV/0!</v>
      </c>
      <c r="DC27" s="8">
        <f>SUM(AO27:AZ27)</f>
        <v>0</v>
      </c>
      <c r="DD27" s="10" t="e">
        <f t="shared" si="3"/>
        <v>#DIV/0!</v>
      </c>
      <c r="DE27" s="8">
        <f>SUM(BA27:BL27)</f>
        <v>0</v>
      </c>
      <c r="DF27" s="10" t="e">
        <f t="shared" si="4"/>
        <v>#DIV/0!</v>
      </c>
      <c r="DG27" s="8">
        <f>SUM(BM27:BX27)</f>
        <v>0</v>
      </c>
      <c r="DH27" s="10" t="e">
        <f t="shared" si="5"/>
        <v>#DIV/0!</v>
      </c>
      <c r="DI27" s="8">
        <f>SUM(BY27:CJ27)</f>
        <v>0</v>
      </c>
      <c r="DJ27" s="10" t="e">
        <f t="shared" si="6"/>
        <v>#DIV/0!</v>
      </c>
      <c r="DK27" s="8">
        <f>SUM(CK27:CV27)</f>
        <v>0</v>
      </c>
      <c r="DL27" s="10" t="e">
        <f t="shared" si="7"/>
        <v>#DIV/0!</v>
      </c>
    </row>
    <row r="28" spans="1:116" outlineLevel="1" x14ac:dyDescent="0.25">
      <c r="A28" s="4" t="s">
        <v>42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9">
        <f>SUM(E28:P28)</f>
        <v>0</v>
      </c>
      <c r="CX28" s="9"/>
    </row>
    <row r="29" spans="1:116" outlineLevel="1" x14ac:dyDescent="0.25">
      <c r="A29" s="4" t="s">
        <v>64</v>
      </c>
      <c r="B29" s="5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9"/>
      <c r="CX29" s="9"/>
    </row>
    <row r="30" spans="1:116" outlineLevel="1" x14ac:dyDescent="0.25">
      <c r="A30" s="4" t="s">
        <v>65</v>
      </c>
      <c r="B30" s="5"/>
      <c r="C30" s="5"/>
      <c r="D30" s="5"/>
      <c r="E30" s="5">
        <v>150</v>
      </c>
      <c r="F30" s="5">
        <v>150</v>
      </c>
      <c r="G30" s="5">
        <v>150</v>
      </c>
      <c r="H30" s="5">
        <v>150</v>
      </c>
      <c r="I30" s="5">
        <v>150</v>
      </c>
      <c r="J30" s="5">
        <v>150</v>
      </c>
      <c r="K30" s="5">
        <v>150</v>
      </c>
      <c r="L30" s="5">
        <v>150</v>
      </c>
      <c r="M30" s="5">
        <v>150</v>
      </c>
      <c r="N30" s="5">
        <v>150</v>
      </c>
      <c r="O30" s="5">
        <v>150</v>
      </c>
      <c r="P30" s="5">
        <v>150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9"/>
      <c r="CX30" s="9"/>
    </row>
    <row r="31" spans="1:116" outlineLevel="1" x14ac:dyDescent="0.25">
      <c r="B31" s="5"/>
      <c r="C31" s="5"/>
      <c r="D31" s="5"/>
      <c r="E31" s="5"/>
      <c r="F31" s="5"/>
      <c r="G31" s="5"/>
      <c r="H31" s="5"/>
      <c r="I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9"/>
      <c r="CX31" s="9"/>
    </row>
    <row r="32" spans="1:116" outlineLevel="1" x14ac:dyDescent="0.25">
      <c r="A32" s="4" t="s">
        <v>28</v>
      </c>
      <c r="B32" s="5"/>
      <c r="C32" s="5"/>
      <c r="D32" s="5"/>
      <c r="E32" s="5"/>
      <c r="F32" s="5"/>
      <c r="G32" s="5"/>
      <c r="H32" s="5"/>
      <c r="I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9"/>
      <c r="CX32" s="9"/>
    </row>
    <row r="33" spans="1:115" outlineLevel="1" x14ac:dyDescent="0.25">
      <c r="A33" s="4" t="s">
        <v>43</v>
      </c>
      <c r="B33" s="5"/>
      <c r="C33" s="5">
        <v>0</v>
      </c>
      <c r="D33" s="5">
        <v>0</v>
      </c>
      <c r="E33" s="5">
        <v>1000</v>
      </c>
      <c r="F33" s="5">
        <v>1000</v>
      </c>
      <c r="G33" s="5">
        <v>1000</v>
      </c>
      <c r="H33" s="5">
        <v>1000</v>
      </c>
      <c r="I33" s="5">
        <v>1000</v>
      </c>
      <c r="J33" s="5">
        <v>1000</v>
      </c>
      <c r="K33" s="5">
        <v>1000</v>
      </c>
      <c r="L33" s="5">
        <v>1000</v>
      </c>
      <c r="M33" s="5">
        <v>1000</v>
      </c>
      <c r="N33" s="5">
        <v>1000</v>
      </c>
      <c r="O33" s="5">
        <v>1000</v>
      </c>
      <c r="P33" s="5">
        <v>1000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</row>
    <row r="34" spans="1:115" s="7" customFormat="1" x14ac:dyDescent="0.25">
      <c r="A34" s="7" t="s">
        <v>7</v>
      </c>
      <c r="B34" s="8"/>
      <c r="C34" s="8">
        <f t="shared" ref="C34:AH34" si="186">SUM(C12:C16)+SUM(C19:C21)+SUM(C24:C33)</f>
        <v>0</v>
      </c>
      <c r="D34" s="8">
        <f t="shared" si="186"/>
        <v>0</v>
      </c>
      <c r="E34" s="8">
        <f t="shared" si="186"/>
        <v>14650</v>
      </c>
      <c r="F34" s="8">
        <f t="shared" si="186"/>
        <v>14650</v>
      </c>
      <c r="G34" s="8">
        <f t="shared" si="186"/>
        <v>14650</v>
      </c>
      <c r="H34" s="8">
        <f t="shared" si="186"/>
        <v>14650</v>
      </c>
      <c r="I34" s="8">
        <f t="shared" si="186"/>
        <v>14650</v>
      </c>
      <c r="J34" s="8">
        <f t="shared" si="186"/>
        <v>14650</v>
      </c>
      <c r="K34" s="8">
        <f t="shared" si="186"/>
        <v>14650</v>
      </c>
      <c r="L34" s="8">
        <f t="shared" si="186"/>
        <v>14650</v>
      </c>
      <c r="M34" s="8">
        <f t="shared" si="186"/>
        <v>14650</v>
      </c>
      <c r="N34" s="8">
        <f t="shared" si="186"/>
        <v>14650</v>
      </c>
      <c r="O34" s="8">
        <f t="shared" si="186"/>
        <v>14650</v>
      </c>
      <c r="P34" s="8">
        <f t="shared" si="186"/>
        <v>14650</v>
      </c>
      <c r="Q34" s="8">
        <f t="shared" si="186"/>
        <v>0</v>
      </c>
      <c r="R34" s="8">
        <f t="shared" si="186"/>
        <v>0</v>
      </c>
      <c r="S34" s="8">
        <f t="shared" si="186"/>
        <v>0</v>
      </c>
      <c r="T34" s="8">
        <f t="shared" si="186"/>
        <v>0</v>
      </c>
      <c r="U34" s="8">
        <f t="shared" si="186"/>
        <v>0</v>
      </c>
      <c r="V34" s="8">
        <f t="shared" si="186"/>
        <v>0</v>
      </c>
      <c r="W34" s="8">
        <f t="shared" si="186"/>
        <v>0</v>
      </c>
      <c r="X34" s="8">
        <f t="shared" si="186"/>
        <v>0</v>
      </c>
      <c r="Y34" s="8">
        <f t="shared" si="186"/>
        <v>0</v>
      </c>
      <c r="Z34" s="8">
        <f t="shared" si="186"/>
        <v>0</v>
      </c>
      <c r="AA34" s="8">
        <f t="shared" si="186"/>
        <v>0</v>
      </c>
      <c r="AB34" s="8">
        <f t="shared" si="186"/>
        <v>0</v>
      </c>
      <c r="AC34" s="8">
        <f t="shared" si="186"/>
        <v>0</v>
      </c>
      <c r="AD34" s="8">
        <f t="shared" si="186"/>
        <v>0</v>
      </c>
      <c r="AE34" s="8">
        <f t="shared" si="186"/>
        <v>0</v>
      </c>
      <c r="AF34" s="8">
        <f t="shared" si="186"/>
        <v>0</v>
      </c>
      <c r="AG34" s="8">
        <f t="shared" si="186"/>
        <v>0</v>
      </c>
      <c r="AH34" s="8">
        <f t="shared" si="186"/>
        <v>0</v>
      </c>
      <c r="AI34" s="8">
        <f t="shared" ref="AI34:BN34" si="187">SUM(AI12:AI16)+SUM(AI19:AI21)+SUM(AI24:AI33)</f>
        <v>0</v>
      </c>
      <c r="AJ34" s="8">
        <f t="shared" si="187"/>
        <v>0</v>
      </c>
      <c r="AK34" s="8">
        <f t="shared" si="187"/>
        <v>0</v>
      </c>
      <c r="AL34" s="8">
        <f t="shared" si="187"/>
        <v>0</v>
      </c>
      <c r="AM34" s="8">
        <f t="shared" si="187"/>
        <v>0</v>
      </c>
      <c r="AN34" s="8">
        <f t="shared" si="187"/>
        <v>0</v>
      </c>
      <c r="AO34" s="8">
        <f t="shared" si="187"/>
        <v>0</v>
      </c>
      <c r="AP34" s="8">
        <f t="shared" si="187"/>
        <v>0</v>
      </c>
      <c r="AQ34" s="8">
        <f t="shared" si="187"/>
        <v>0</v>
      </c>
      <c r="AR34" s="8">
        <f t="shared" si="187"/>
        <v>0</v>
      </c>
      <c r="AS34" s="8">
        <f t="shared" si="187"/>
        <v>0</v>
      </c>
      <c r="AT34" s="8">
        <f t="shared" si="187"/>
        <v>0</v>
      </c>
      <c r="AU34" s="8">
        <f t="shared" si="187"/>
        <v>0</v>
      </c>
      <c r="AV34" s="8">
        <f t="shared" si="187"/>
        <v>0</v>
      </c>
      <c r="AW34" s="8">
        <f t="shared" si="187"/>
        <v>0</v>
      </c>
      <c r="AX34" s="8">
        <f t="shared" si="187"/>
        <v>0</v>
      </c>
      <c r="AY34" s="8">
        <f t="shared" si="187"/>
        <v>0</v>
      </c>
      <c r="AZ34" s="8">
        <f t="shared" si="187"/>
        <v>0</v>
      </c>
      <c r="BA34" s="8">
        <f t="shared" si="187"/>
        <v>0</v>
      </c>
      <c r="BB34" s="8">
        <f t="shared" si="187"/>
        <v>0</v>
      </c>
      <c r="BC34" s="8">
        <f t="shared" si="187"/>
        <v>0</v>
      </c>
      <c r="BD34" s="8">
        <f t="shared" si="187"/>
        <v>0</v>
      </c>
      <c r="BE34" s="8">
        <f t="shared" si="187"/>
        <v>0</v>
      </c>
      <c r="BF34" s="8">
        <f t="shared" si="187"/>
        <v>0</v>
      </c>
      <c r="BG34" s="8">
        <f t="shared" si="187"/>
        <v>0</v>
      </c>
      <c r="BH34" s="8">
        <f t="shared" si="187"/>
        <v>0</v>
      </c>
      <c r="BI34" s="8">
        <f t="shared" si="187"/>
        <v>0</v>
      </c>
      <c r="BJ34" s="8">
        <f t="shared" si="187"/>
        <v>0</v>
      </c>
      <c r="BK34" s="8">
        <f t="shared" si="187"/>
        <v>0</v>
      </c>
      <c r="BL34" s="8">
        <f t="shared" si="187"/>
        <v>0</v>
      </c>
      <c r="BM34" s="8">
        <f t="shared" si="187"/>
        <v>0</v>
      </c>
      <c r="BN34" s="8">
        <f t="shared" si="187"/>
        <v>0</v>
      </c>
      <c r="BO34" s="8">
        <f t="shared" ref="BO34:CT34" si="188">SUM(BO12:BO16)+SUM(BO19:BO21)+SUM(BO24:BO33)</f>
        <v>0</v>
      </c>
      <c r="BP34" s="8">
        <f t="shared" si="188"/>
        <v>0</v>
      </c>
      <c r="BQ34" s="8">
        <f t="shared" si="188"/>
        <v>0</v>
      </c>
      <c r="BR34" s="8">
        <f t="shared" si="188"/>
        <v>0</v>
      </c>
      <c r="BS34" s="8">
        <f t="shared" si="188"/>
        <v>0</v>
      </c>
      <c r="BT34" s="8">
        <f t="shared" si="188"/>
        <v>0</v>
      </c>
      <c r="BU34" s="8">
        <f t="shared" si="188"/>
        <v>0</v>
      </c>
      <c r="BV34" s="8">
        <f t="shared" si="188"/>
        <v>0</v>
      </c>
      <c r="BW34" s="8">
        <f t="shared" si="188"/>
        <v>0</v>
      </c>
      <c r="BX34" s="8">
        <f t="shared" si="188"/>
        <v>0</v>
      </c>
      <c r="BY34" s="8">
        <f t="shared" si="188"/>
        <v>0</v>
      </c>
      <c r="BZ34" s="8">
        <f t="shared" si="188"/>
        <v>0</v>
      </c>
      <c r="CA34" s="8">
        <f t="shared" si="188"/>
        <v>0</v>
      </c>
      <c r="CB34" s="8">
        <f t="shared" si="188"/>
        <v>0</v>
      </c>
      <c r="CC34" s="8">
        <f t="shared" si="188"/>
        <v>0</v>
      </c>
      <c r="CD34" s="8">
        <f t="shared" si="188"/>
        <v>0</v>
      </c>
      <c r="CE34" s="8">
        <f t="shared" si="188"/>
        <v>0</v>
      </c>
      <c r="CF34" s="8">
        <f t="shared" si="188"/>
        <v>0</v>
      </c>
      <c r="CG34" s="8">
        <f t="shared" si="188"/>
        <v>0</v>
      </c>
      <c r="CH34" s="8">
        <f t="shared" si="188"/>
        <v>0</v>
      </c>
      <c r="CI34" s="8">
        <f t="shared" si="188"/>
        <v>0</v>
      </c>
      <c r="CJ34" s="8">
        <f t="shared" si="188"/>
        <v>0</v>
      </c>
      <c r="CK34" s="8">
        <f t="shared" si="188"/>
        <v>0</v>
      </c>
      <c r="CL34" s="8">
        <f t="shared" si="188"/>
        <v>0</v>
      </c>
      <c r="CM34" s="8">
        <f t="shared" si="188"/>
        <v>0</v>
      </c>
      <c r="CN34" s="8">
        <f t="shared" si="188"/>
        <v>0</v>
      </c>
      <c r="CO34" s="8">
        <f t="shared" si="188"/>
        <v>0</v>
      </c>
      <c r="CP34" s="8">
        <f t="shared" si="188"/>
        <v>0</v>
      </c>
      <c r="CQ34" s="8">
        <f t="shared" si="188"/>
        <v>0</v>
      </c>
      <c r="CR34" s="8">
        <f t="shared" si="188"/>
        <v>0</v>
      </c>
      <c r="CS34" s="8">
        <f t="shared" si="188"/>
        <v>0</v>
      </c>
      <c r="CT34" s="8">
        <f t="shared" si="188"/>
        <v>0</v>
      </c>
      <c r="CU34" s="8">
        <f t="shared" ref="CU34:DZ34" si="189">SUM(CU12:CU16)+SUM(CU19:CU21)+SUM(CU24:CU33)</f>
        <v>0</v>
      </c>
      <c r="CV34" s="8">
        <f t="shared" si="189"/>
        <v>0</v>
      </c>
      <c r="CW34" s="9">
        <f>SUM(E34:P34)</f>
        <v>175800</v>
      </c>
      <c r="CX34" s="9"/>
      <c r="CY34" s="8">
        <f>SUM(Q34:AB34)</f>
        <v>0</v>
      </c>
      <c r="DA34" s="8">
        <f>SUM(AC34:AN34)</f>
        <v>0</v>
      </c>
      <c r="DC34" s="8">
        <f>SUM(AO34:AZ34)</f>
        <v>0</v>
      </c>
      <c r="DE34" s="8">
        <f>SUM(BA34:BL34)</f>
        <v>0</v>
      </c>
      <c r="DG34" s="8">
        <f>SUM(BM34:BX34)</f>
        <v>0</v>
      </c>
      <c r="DI34" s="8">
        <f>SUM(BY34:CJ34)</f>
        <v>0</v>
      </c>
      <c r="DK34" s="8">
        <f>SUM(CK34:CV34)</f>
        <v>0</v>
      </c>
    </row>
    <row r="35" spans="1:115" s="7" customFormat="1" x14ac:dyDescent="0.25">
      <c r="A35" s="7" t="s">
        <v>8</v>
      </c>
      <c r="B35" s="8"/>
      <c r="C35" s="8">
        <f t="shared" ref="C35:AH35" si="190">+C9-C34</f>
        <v>0</v>
      </c>
      <c r="D35" s="8">
        <f t="shared" si="190"/>
        <v>0</v>
      </c>
      <c r="E35" s="8">
        <f t="shared" si="190"/>
        <v>350</v>
      </c>
      <c r="F35" s="8">
        <f t="shared" si="190"/>
        <v>350</v>
      </c>
      <c r="G35" s="8">
        <f t="shared" si="190"/>
        <v>350</v>
      </c>
      <c r="H35" s="8">
        <f t="shared" si="190"/>
        <v>350</v>
      </c>
      <c r="I35" s="8">
        <f t="shared" si="190"/>
        <v>350</v>
      </c>
      <c r="J35" s="8">
        <f t="shared" si="190"/>
        <v>350</v>
      </c>
      <c r="K35" s="8">
        <f t="shared" si="190"/>
        <v>350</v>
      </c>
      <c r="L35" s="8">
        <f t="shared" si="190"/>
        <v>350</v>
      </c>
      <c r="M35" s="8">
        <f t="shared" si="190"/>
        <v>350</v>
      </c>
      <c r="N35" s="8">
        <f t="shared" si="190"/>
        <v>350</v>
      </c>
      <c r="O35" s="8">
        <f t="shared" si="190"/>
        <v>350</v>
      </c>
      <c r="P35" s="8">
        <f t="shared" si="190"/>
        <v>350</v>
      </c>
      <c r="Q35" s="8">
        <f t="shared" si="190"/>
        <v>0</v>
      </c>
      <c r="R35" s="8">
        <f t="shared" si="190"/>
        <v>0</v>
      </c>
      <c r="S35" s="8">
        <f t="shared" si="190"/>
        <v>0</v>
      </c>
      <c r="T35" s="8">
        <f t="shared" si="190"/>
        <v>0</v>
      </c>
      <c r="U35" s="8">
        <f t="shared" si="190"/>
        <v>0</v>
      </c>
      <c r="V35" s="8">
        <f t="shared" si="190"/>
        <v>0</v>
      </c>
      <c r="W35" s="8">
        <f t="shared" si="190"/>
        <v>0</v>
      </c>
      <c r="X35" s="8">
        <f t="shared" si="190"/>
        <v>0</v>
      </c>
      <c r="Y35" s="8">
        <f t="shared" si="190"/>
        <v>0</v>
      </c>
      <c r="Z35" s="8">
        <f t="shared" si="190"/>
        <v>0</v>
      </c>
      <c r="AA35" s="8">
        <f t="shared" si="190"/>
        <v>0</v>
      </c>
      <c r="AB35" s="8">
        <f t="shared" si="190"/>
        <v>0</v>
      </c>
      <c r="AC35" s="8">
        <f t="shared" si="190"/>
        <v>0</v>
      </c>
      <c r="AD35" s="8">
        <f t="shared" si="190"/>
        <v>0</v>
      </c>
      <c r="AE35" s="8">
        <f t="shared" si="190"/>
        <v>0</v>
      </c>
      <c r="AF35" s="8">
        <f t="shared" si="190"/>
        <v>0</v>
      </c>
      <c r="AG35" s="8">
        <f t="shared" si="190"/>
        <v>0</v>
      </c>
      <c r="AH35" s="8">
        <f t="shared" si="190"/>
        <v>0</v>
      </c>
      <c r="AI35" s="8">
        <f t="shared" ref="AI35:BN35" si="191">+AI9-AI34</f>
        <v>0</v>
      </c>
      <c r="AJ35" s="8">
        <f t="shared" si="191"/>
        <v>0</v>
      </c>
      <c r="AK35" s="8">
        <f t="shared" si="191"/>
        <v>0</v>
      </c>
      <c r="AL35" s="8">
        <f t="shared" si="191"/>
        <v>0</v>
      </c>
      <c r="AM35" s="8">
        <f t="shared" si="191"/>
        <v>0</v>
      </c>
      <c r="AN35" s="8">
        <f t="shared" si="191"/>
        <v>0</v>
      </c>
      <c r="AO35" s="8">
        <f t="shared" si="191"/>
        <v>0</v>
      </c>
      <c r="AP35" s="8">
        <f t="shared" si="191"/>
        <v>0</v>
      </c>
      <c r="AQ35" s="8">
        <f t="shared" si="191"/>
        <v>0</v>
      </c>
      <c r="AR35" s="8">
        <f t="shared" si="191"/>
        <v>0</v>
      </c>
      <c r="AS35" s="8">
        <f t="shared" si="191"/>
        <v>0</v>
      </c>
      <c r="AT35" s="8">
        <f t="shared" si="191"/>
        <v>0</v>
      </c>
      <c r="AU35" s="8">
        <f t="shared" si="191"/>
        <v>0</v>
      </c>
      <c r="AV35" s="8">
        <f t="shared" si="191"/>
        <v>0</v>
      </c>
      <c r="AW35" s="8">
        <f t="shared" si="191"/>
        <v>0</v>
      </c>
      <c r="AX35" s="8">
        <f t="shared" si="191"/>
        <v>0</v>
      </c>
      <c r="AY35" s="8">
        <f t="shared" si="191"/>
        <v>0</v>
      </c>
      <c r="AZ35" s="8">
        <f t="shared" si="191"/>
        <v>0</v>
      </c>
      <c r="BA35" s="8">
        <f t="shared" si="191"/>
        <v>0</v>
      </c>
      <c r="BB35" s="8">
        <f t="shared" si="191"/>
        <v>0</v>
      </c>
      <c r="BC35" s="8">
        <f t="shared" si="191"/>
        <v>0</v>
      </c>
      <c r="BD35" s="8">
        <f t="shared" si="191"/>
        <v>0</v>
      </c>
      <c r="BE35" s="8">
        <f t="shared" si="191"/>
        <v>0</v>
      </c>
      <c r="BF35" s="8">
        <f t="shared" si="191"/>
        <v>0</v>
      </c>
      <c r="BG35" s="8">
        <f t="shared" si="191"/>
        <v>0</v>
      </c>
      <c r="BH35" s="8">
        <f t="shared" si="191"/>
        <v>0</v>
      </c>
      <c r="BI35" s="8">
        <f t="shared" si="191"/>
        <v>0</v>
      </c>
      <c r="BJ35" s="8">
        <f t="shared" si="191"/>
        <v>0</v>
      </c>
      <c r="BK35" s="8">
        <f t="shared" si="191"/>
        <v>0</v>
      </c>
      <c r="BL35" s="8">
        <f t="shared" si="191"/>
        <v>0</v>
      </c>
      <c r="BM35" s="8">
        <f t="shared" si="191"/>
        <v>0</v>
      </c>
      <c r="BN35" s="8">
        <f t="shared" si="191"/>
        <v>0</v>
      </c>
      <c r="BO35" s="8">
        <f t="shared" ref="BO35:CT35" si="192">+BO9-BO34</f>
        <v>0</v>
      </c>
      <c r="BP35" s="8">
        <f t="shared" si="192"/>
        <v>0</v>
      </c>
      <c r="BQ35" s="8">
        <f t="shared" si="192"/>
        <v>0</v>
      </c>
      <c r="BR35" s="8">
        <f t="shared" si="192"/>
        <v>0</v>
      </c>
      <c r="BS35" s="8">
        <f t="shared" si="192"/>
        <v>0</v>
      </c>
      <c r="BT35" s="8">
        <f t="shared" si="192"/>
        <v>0</v>
      </c>
      <c r="BU35" s="8">
        <f t="shared" si="192"/>
        <v>0</v>
      </c>
      <c r="BV35" s="8">
        <f t="shared" si="192"/>
        <v>0</v>
      </c>
      <c r="BW35" s="8">
        <f t="shared" si="192"/>
        <v>0</v>
      </c>
      <c r="BX35" s="8">
        <f t="shared" si="192"/>
        <v>0</v>
      </c>
      <c r="BY35" s="8">
        <f t="shared" si="192"/>
        <v>0</v>
      </c>
      <c r="BZ35" s="8">
        <f t="shared" si="192"/>
        <v>0</v>
      </c>
      <c r="CA35" s="8">
        <f t="shared" si="192"/>
        <v>0</v>
      </c>
      <c r="CB35" s="8">
        <f t="shared" si="192"/>
        <v>0</v>
      </c>
      <c r="CC35" s="8">
        <f t="shared" si="192"/>
        <v>0</v>
      </c>
      <c r="CD35" s="8">
        <f t="shared" si="192"/>
        <v>0</v>
      </c>
      <c r="CE35" s="8">
        <f t="shared" si="192"/>
        <v>0</v>
      </c>
      <c r="CF35" s="8">
        <f t="shared" si="192"/>
        <v>0</v>
      </c>
      <c r="CG35" s="8">
        <f t="shared" si="192"/>
        <v>0</v>
      </c>
      <c r="CH35" s="8">
        <f t="shared" si="192"/>
        <v>0</v>
      </c>
      <c r="CI35" s="8">
        <f t="shared" si="192"/>
        <v>0</v>
      </c>
      <c r="CJ35" s="8">
        <f t="shared" si="192"/>
        <v>0</v>
      </c>
      <c r="CK35" s="8">
        <f t="shared" si="192"/>
        <v>0</v>
      </c>
      <c r="CL35" s="8">
        <f t="shared" si="192"/>
        <v>0</v>
      </c>
      <c r="CM35" s="8">
        <f t="shared" si="192"/>
        <v>0</v>
      </c>
      <c r="CN35" s="8">
        <f t="shared" si="192"/>
        <v>0</v>
      </c>
      <c r="CO35" s="8">
        <f t="shared" si="192"/>
        <v>0</v>
      </c>
      <c r="CP35" s="8">
        <f t="shared" si="192"/>
        <v>0</v>
      </c>
      <c r="CQ35" s="8">
        <f t="shared" si="192"/>
        <v>0</v>
      </c>
      <c r="CR35" s="8">
        <f t="shared" si="192"/>
        <v>0</v>
      </c>
      <c r="CS35" s="8">
        <f t="shared" si="192"/>
        <v>0</v>
      </c>
      <c r="CT35" s="8">
        <f t="shared" si="192"/>
        <v>0</v>
      </c>
      <c r="CU35" s="8">
        <f t="shared" ref="CU35:DZ35" si="193">+CU9-CU34</f>
        <v>0</v>
      </c>
      <c r="CV35" s="8">
        <f t="shared" si="193"/>
        <v>0</v>
      </c>
      <c r="CW35" s="8">
        <f>SUM(E35:P35)</f>
        <v>4200</v>
      </c>
      <c r="CX35" s="9"/>
      <c r="CY35" s="8">
        <f>SUM(Q35:AB35)</f>
        <v>0</v>
      </c>
      <c r="DA35" s="8">
        <f>SUM(AC35:AN35)</f>
        <v>0</v>
      </c>
      <c r="DC35" s="8">
        <f>SUM(AO35:AZ35)</f>
        <v>0</v>
      </c>
      <c r="DE35" s="8">
        <f>SUM(BA35:BL35)</f>
        <v>0</v>
      </c>
      <c r="DG35" s="8">
        <f>SUM(BM35:BX35)</f>
        <v>0</v>
      </c>
      <c r="DI35" s="8">
        <f>SUM(BY35:CJ35)</f>
        <v>0</v>
      </c>
      <c r="DK35" s="8">
        <f>SUM(CK35:CV35)</f>
        <v>0</v>
      </c>
    </row>
    <row r="36" spans="1:115" x14ac:dyDescent="0.25">
      <c r="B36" s="5"/>
      <c r="C36" s="12" t="e">
        <f t="shared" ref="C36:D36" si="194">+C35/C$9</f>
        <v>#DIV/0!</v>
      </c>
      <c r="D36" s="12" t="e">
        <f t="shared" si="194"/>
        <v>#DIV/0!</v>
      </c>
      <c r="E36" s="12">
        <f>+E35/E$9</f>
        <v>2.3333333333333334E-2</v>
      </c>
      <c r="F36" s="12">
        <f t="shared" ref="F36:Q36" si="195">+F35/F$9</f>
        <v>2.3333333333333334E-2</v>
      </c>
      <c r="G36" s="12">
        <f t="shared" si="195"/>
        <v>2.3333333333333334E-2</v>
      </c>
      <c r="H36" s="12">
        <f t="shared" si="195"/>
        <v>2.3333333333333334E-2</v>
      </c>
      <c r="I36" s="12">
        <f t="shared" si="195"/>
        <v>2.3333333333333334E-2</v>
      </c>
      <c r="J36" s="12">
        <f t="shared" si="195"/>
        <v>2.3333333333333334E-2</v>
      </c>
      <c r="K36" s="12">
        <f t="shared" si="195"/>
        <v>2.3333333333333334E-2</v>
      </c>
      <c r="L36" s="12">
        <f t="shared" si="195"/>
        <v>2.3333333333333334E-2</v>
      </c>
      <c r="M36" s="12">
        <f t="shared" si="195"/>
        <v>2.3333333333333334E-2</v>
      </c>
      <c r="N36" s="12">
        <f t="shared" si="195"/>
        <v>2.3333333333333334E-2</v>
      </c>
      <c r="O36" s="12">
        <f t="shared" si="195"/>
        <v>2.3333333333333334E-2</v>
      </c>
      <c r="P36" s="12">
        <f t="shared" si="195"/>
        <v>2.3333333333333334E-2</v>
      </c>
      <c r="Q36" s="12" t="e">
        <f t="shared" si="195"/>
        <v>#DIV/0!</v>
      </c>
      <c r="R36" s="12" t="e">
        <f t="shared" ref="R36" si="196">+R35/R$9</f>
        <v>#DIV/0!</v>
      </c>
      <c r="S36" s="12" t="e">
        <f t="shared" ref="S36" si="197">+S35/S$9</f>
        <v>#DIV/0!</v>
      </c>
      <c r="T36" s="12" t="e">
        <f t="shared" ref="T36" si="198">+T35/T$9</f>
        <v>#DIV/0!</v>
      </c>
      <c r="U36" s="12" t="e">
        <f t="shared" ref="U36" si="199">+U35/U$9</f>
        <v>#DIV/0!</v>
      </c>
      <c r="V36" s="12" t="e">
        <f t="shared" ref="V36" si="200">+V35/V$9</f>
        <v>#DIV/0!</v>
      </c>
      <c r="W36" s="12" t="e">
        <f t="shared" ref="W36" si="201">+W35/W$9</f>
        <v>#DIV/0!</v>
      </c>
      <c r="X36" s="12" t="e">
        <f t="shared" ref="X36" si="202">+X35/X$9</f>
        <v>#DIV/0!</v>
      </c>
      <c r="Y36" s="12" t="e">
        <f t="shared" ref="Y36" si="203">+Y35/Y$9</f>
        <v>#DIV/0!</v>
      </c>
      <c r="Z36" s="12" t="e">
        <f t="shared" ref="Z36" si="204">+Z35/Z$9</f>
        <v>#DIV/0!</v>
      </c>
      <c r="AA36" s="12" t="e">
        <f t="shared" ref="AA36" si="205">+AA35/AA$9</f>
        <v>#DIV/0!</v>
      </c>
      <c r="AB36" s="12" t="e">
        <f t="shared" ref="AB36" si="206">+AB35/AB$9</f>
        <v>#DIV/0!</v>
      </c>
      <c r="AC36" s="12" t="e">
        <f t="shared" ref="AC36" si="207">+AC35/AC$9</f>
        <v>#DIV/0!</v>
      </c>
      <c r="AD36" s="12" t="e">
        <f t="shared" ref="AD36" si="208">+AD35/AD$9</f>
        <v>#DIV/0!</v>
      </c>
      <c r="AE36" s="12" t="e">
        <f t="shared" ref="AE36" si="209">+AE35/AE$9</f>
        <v>#DIV/0!</v>
      </c>
      <c r="AF36" s="12" t="e">
        <f t="shared" ref="AF36" si="210">+AF35/AF$9</f>
        <v>#DIV/0!</v>
      </c>
      <c r="AG36" s="12" t="e">
        <f t="shared" ref="AG36" si="211">+AG35/AG$9</f>
        <v>#DIV/0!</v>
      </c>
      <c r="AH36" s="12" t="e">
        <f t="shared" ref="AH36" si="212">+AH35/AH$9</f>
        <v>#DIV/0!</v>
      </c>
      <c r="AI36" s="12" t="e">
        <f t="shared" ref="AI36" si="213">+AI35/AI$9</f>
        <v>#DIV/0!</v>
      </c>
      <c r="AJ36" s="12" t="e">
        <f t="shared" ref="AJ36" si="214">+AJ35/AJ$9</f>
        <v>#DIV/0!</v>
      </c>
      <c r="AK36" s="12" t="e">
        <f t="shared" ref="AK36" si="215">+AK35/AK$9</f>
        <v>#DIV/0!</v>
      </c>
      <c r="AL36" s="12" t="e">
        <f t="shared" ref="AL36" si="216">+AL35/AL$9</f>
        <v>#DIV/0!</v>
      </c>
      <c r="AM36" s="12" t="e">
        <f t="shared" ref="AM36" si="217">+AM35/AM$9</f>
        <v>#DIV/0!</v>
      </c>
      <c r="AN36" s="12" t="e">
        <f t="shared" ref="AN36" si="218">+AN35/AN$9</f>
        <v>#DIV/0!</v>
      </c>
      <c r="AO36" s="12" t="e">
        <f t="shared" ref="AO36" si="219">+AO35/AO$9</f>
        <v>#DIV/0!</v>
      </c>
      <c r="AP36" s="12" t="e">
        <f t="shared" ref="AP36" si="220">+AP35/AP$9</f>
        <v>#DIV/0!</v>
      </c>
      <c r="AQ36" s="12" t="e">
        <f t="shared" ref="AQ36" si="221">+AQ35/AQ$9</f>
        <v>#DIV/0!</v>
      </c>
      <c r="AR36" s="12" t="e">
        <f t="shared" ref="AR36" si="222">+AR35/AR$9</f>
        <v>#DIV/0!</v>
      </c>
      <c r="AS36" s="12" t="e">
        <f t="shared" ref="AS36" si="223">+AS35/AS$9</f>
        <v>#DIV/0!</v>
      </c>
      <c r="AT36" s="12" t="e">
        <f t="shared" ref="AT36" si="224">+AT35/AT$9</f>
        <v>#DIV/0!</v>
      </c>
      <c r="AU36" s="12" t="e">
        <f t="shared" ref="AU36" si="225">+AU35/AU$9</f>
        <v>#DIV/0!</v>
      </c>
      <c r="AV36" s="12" t="e">
        <f t="shared" ref="AV36" si="226">+AV35/AV$9</f>
        <v>#DIV/0!</v>
      </c>
      <c r="AW36" s="12" t="e">
        <f t="shared" ref="AW36" si="227">+AW35/AW$9</f>
        <v>#DIV/0!</v>
      </c>
      <c r="AX36" s="12" t="e">
        <f t="shared" ref="AX36" si="228">+AX35/AX$9</f>
        <v>#DIV/0!</v>
      </c>
      <c r="AY36" s="12" t="e">
        <f t="shared" ref="AY36" si="229">+AY35/AY$9</f>
        <v>#DIV/0!</v>
      </c>
      <c r="AZ36" s="12" t="e">
        <f t="shared" ref="AZ36" si="230">+AZ35/AZ$9</f>
        <v>#DIV/0!</v>
      </c>
      <c r="BA36" s="12" t="e">
        <f t="shared" ref="BA36" si="231">+BA35/BA$9</f>
        <v>#DIV/0!</v>
      </c>
      <c r="BB36" s="12" t="e">
        <f t="shared" ref="BB36" si="232">+BB35/BB$9</f>
        <v>#DIV/0!</v>
      </c>
      <c r="BC36" s="12" t="e">
        <f t="shared" ref="BC36" si="233">+BC35/BC$9</f>
        <v>#DIV/0!</v>
      </c>
      <c r="BD36" s="12" t="e">
        <f t="shared" ref="BD36" si="234">+BD35/BD$9</f>
        <v>#DIV/0!</v>
      </c>
      <c r="BE36" s="12" t="e">
        <f t="shared" ref="BE36" si="235">+BE35/BE$9</f>
        <v>#DIV/0!</v>
      </c>
      <c r="BF36" s="12" t="e">
        <f t="shared" ref="BF36" si="236">+BF35/BF$9</f>
        <v>#DIV/0!</v>
      </c>
      <c r="BG36" s="12" t="e">
        <f t="shared" ref="BG36" si="237">+BG35/BG$9</f>
        <v>#DIV/0!</v>
      </c>
      <c r="BH36" s="12" t="e">
        <f t="shared" ref="BH36" si="238">+BH35/BH$9</f>
        <v>#DIV/0!</v>
      </c>
      <c r="BI36" s="12" t="e">
        <f t="shared" ref="BI36" si="239">+BI35/BI$9</f>
        <v>#DIV/0!</v>
      </c>
      <c r="BJ36" s="12" t="e">
        <f t="shared" ref="BJ36" si="240">+BJ35/BJ$9</f>
        <v>#DIV/0!</v>
      </c>
      <c r="BK36" s="12" t="e">
        <f t="shared" ref="BK36" si="241">+BK35/BK$9</f>
        <v>#DIV/0!</v>
      </c>
      <c r="BL36" s="12" t="e">
        <f t="shared" ref="BL36" si="242">+BL35/BL$9</f>
        <v>#DIV/0!</v>
      </c>
      <c r="BM36" s="12" t="e">
        <f t="shared" ref="BM36" si="243">+BM35/BM$9</f>
        <v>#DIV/0!</v>
      </c>
      <c r="BN36" s="12" t="e">
        <f t="shared" ref="BN36" si="244">+BN35/BN$9</f>
        <v>#DIV/0!</v>
      </c>
      <c r="BO36" s="12" t="e">
        <f t="shared" ref="BO36" si="245">+BO35/BO$9</f>
        <v>#DIV/0!</v>
      </c>
      <c r="BP36" s="12" t="e">
        <f t="shared" ref="BP36" si="246">+BP35/BP$9</f>
        <v>#DIV/0!</v>
      </c>
      <c r="BQ36" s="12" t="e">
        <f t="shared" ref="BQ36" si="247">+BQ35/BQ$9</f>
        <v>#DIV/0!</v>
      </c>
      <c r="BR36" s="12" t="e">
        <f t="shared" ref="BR36" si="248">+BR35/BR$9</f>
        <v>#DIV/0!</v>
      </c>
      <c r="BS36" s="12" t="e">
        <f t="shared" ref="BS36" si="249">+BS35/BS$9</f>
        <v>#DIV/0!</v>
      </c>
      <c r="BT36" s="12" t="e">
        <f t="shared" ref="BT36" si="250">+BT35/BT$9</f>
        <v>#DIV/0!</v>
      </c>
      <c r="BU36" s="12" t="e">
        <f t="shared" ref="BU36" si="251">+BU35/BU$9</f>
        <v>#DIV/0!</v>
      </c>
      <c r="BV36" s="12" t="e">
        <f t="shared" ref="BV36" si="252">+BV35/BV$9</f>
        <v>#DIV/0!</v>
      </c>
      <c r="BW36" s="12" t="e">
        <f t="shared" ref="BW36" si="253">+BW35/BW$9</f>
        <v>#DIV/0!</v>
      </c>
      <c r="BX36" s="12" t="e">
        <f t="shared" ref="BX36" si="254">+BX35/BX$9</f>
        <v>#DIV/0!</v>
      </c>
      <c r="BY36" s="12" t="e">
        <f t="shared" ref="BY36" si="255">+BY35/BY$9</f>
        <v>#DIV/0!</v>
      </c>
      <c r="BZ36" s="12" t="e">
        <f t="shared" ref="BZ36" si="256">+BZ35/BZ$9</f>
        <v>#DIV/0!</v>
      </c>
      <c r="CA36" s="12" t="e">
        <f t="shared" ref="CA36" si="257">+CA35/CA$9</f>
        <v>#DIV/0!</v>
      </c>
      <c r="CB36" s="12" t="e">
        <f t="shared" ref="CB36" si="258">+CB35/CB$9</f>
        <v>#DIV/0!</v>
      </c>
      <c r="CC36" s="12" t="e">
        <f t="shared" ref="CC36" si="259">+CC35/CC$9</f>
        <v>#DIV/0!</v>
      </c>
      <c r="CD36" s="12" t="e">
        <f t="shared" ref="CD36" si="260">+CD35/CD$9</f>
        <v>#DIV/0!</v>
      </c>
      <c r="CE36" s="12" t="e">
        <f t="shared" ref="CE36" si="261">+CE35/CE$9</f>
        <v>#DIV/0!</v>
      </c>
      <c r="CF36" s="12" t="e">
        <f t="shared" ref="CF36" si="262">+CF35/CF$9</f>
        <v>#DIV/0!</v>
      </c>
      <c r="CG36" s="12" t="e">
        <f t="shared" ref="CG36" si="263">+CG35/CG$9</f>
        <v>#DIV/0!</v>
      </c>
      <c r="CH36" s="12" t="e">
        <f t="shared" ref="CH36" si="264">+CH35/CH$9</f>
        <v>#DIV/0!</v>
      </c>
      <c r="CI36" s="12" t="e">
        <f t="shared" ref="CI36" si="265">+CI35/CI$9</f>
        <v>#DIV/0!</v>
      </c>
      <c r="CJ36" s="12" t="e">
        <f t="shared" ref="CJ36" si="266">+CJ35/CJ$9</f>
        <v>#DIV/0!</v>
      </c>
      <c r="CK36" s="12" t="e">
        <f t="shared" ref="CK36" si="267">+CK35/CK$9</f>
        <v>#DIV/0!</v>
      </c>
      <c r="CL36" s="12" t="e">
        <f t="shared" ref="CL36" si="268">+CL35/CL$9</f>
        <v>#DIV/0!</v>
      </c>
      <c r="CM36" s="12" t="e">
        <f t="shared" ref="CM36" si="269">+CM35/CM$9</f>
        <v>#DIV/0!</v>
      </c>
      <c r="CN36" s="12" t="e">
        <f t="shared" ref="CN36" si="270">+CN35/CN$9</f>
        <v>#DIV/0!</v>
      </c>
      <c r="CO36" s="12" t="e">
        <f t="shared" ref="CO36" si="271">+CO35/CO$9</f>
        <v>#DIV/0!</v>
      </c>
      <c r="CP36" s="12" t="e">
        <f t="shared" ref="CP36" si="272">+CP35/CP$9</f>
        <v>#DIV/0!</v>
      </c>
      <c r="CQ36" s="12" t="e">
        <f t="shared" ref="CQ36" si="273">+CQ35/CQ$9</f>
        <v>#DIV/0!</v>
      </c>
      <c r="CR36" s="12" t="e">
        <f t="shared" ref="CR36" si="274">+CR35/CR$9</f>
        <v>#DIV/0!</v>
      </c>
      <c r="CS36" s="12" t="e">
        <f t="shared" ref="CS36" si="275">+CS35/CS$9</f>
        <v>#DIV/0!</v>
      </c>
      <c r="CT36" s="12" t="e">
        <f t="shared" ref="CT36" si="276">+CT35/CT$9</f>
        <v>#DIV/0!</v>
      </c>
      <c r="CU36" s="12" t="e">
        <f t="shared" ref="CU36" si="277">+CU35/CU$9</f>
        <v>#DIV/0!</v>
      </c>
      <c r="CV36" s="12" t="e">
        <f t="shared" ref="CV36" si="278">+CV35/CV$9</f>
        <v>#DIV/0!</v>
      </c>
      <c r="CW36" s="12">
        <f>+CW35/CW9</f>
        <v>2.3333333333333334E-2</v>
      </c>
      <c r="CY36" s="12" t="e">
        <f>+CY35/CY9</f>
        <v>#DIV/0!</v>
      </c>
      <c r="DA36" s="12" t="e">
        <f>+DA35/DA9</f>
        <v>#DIV/0!</v>
      </c>
      <c r="DC36" s="12" t="e">
        <f>+DC35/DC9</f>
        <v>#DIV/0!</v>
      </c>
      <c r="DE36" s="12" t="e">
        <f>+DE35/DE9</f>
        <v>#DIV/0!</v>
      </c>
      <c r="DG36" s="12" t="e">
        <f>+DG35/DG9</f>
        <v>#DIV/0!</v>
      </c>
      <c r="DI36" s="12" t="e">
        <f>+DI35/DI9</f>
        <v>#DIV/0!</v>
      </c>
      <c r="DK36" s="12" t="e">
        <f>+DK35/DK9</f>
        <v>#DIV/0!</v>
      </c>
    </row>
    <row r="37" spans="1:115" outlineLevel="1" x14ac:dyDescent="0.25">
      <c r="A37" s="4" t="s">
        <v>44</v>
      </c>
      <c r="B37" s="5"/>
      <c r="C37" s="5"/>
      <c r="D37" s="5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Y37" s="12"/>
      <c r="DA37" s="12"/>
      <c r="DC37" s="12"/>
      <c r="DE37" s="12"/>
      <c r="DG37" s="12"/>
      <c r="DI37" s="12"/>
      <c r="DK37" s="12"/>
    </row>
    <row r="38" spans="1:115" outlineLevel="1" x14ac:dyDescent="0.25">
      <c r="A38" s="4" t="s">
        <v>45</v>
      </c>
      <c r="B38" s="5"/>
      <c r="C38" s="5"/>
      <c r="D38" s="5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Y38" s="12"/>
      <c r="DA38" s="12"/>
      <c r="DC38" s="12"/>
      <c r="DE38" s="12"/>
      <c r="DG38" s="12"/>
      <c r="DI38" s="12"/>
      <c r="DK38" s="12"/>
    </row>
    <row r="39" spans="1:115" outlineLevel="1" x14ac:dyDescent="0.25">
      <c r="A39" s="4" t="s">
        <v>46</v>
      </c>
      <c r="B39" s="5"/>
      <c r="C39" s="5"/>
      <c r="D39" s="5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5">
        <v>0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Y39" s="12"/>
      <c r="DA39" s="12"/>
      <c r="DC39" s="12"/>
      <c r="DE39" s="12"/>
      <c r="DG39" s="12"/>
      <c r="DI39" s="12"/>
      <c r="DK39" s="12"/>
    </row>
    <row r="40" spans="1:115" outlineLevel="1" x14ac:dyDescent="0.25">
      <c r="A40" s="4" t="s">
        <v>47</v>
      </c>
      <c r="B40" s="5"/>
      <c r="C40" s="5"/>
      <c r="D40" s="5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Y40" s="12"/>
      <c r="DA40" s="12"/>
      <c r="DC40" s="12"/>
      <c r="DE40" s="12"/>
      <c r="DG40" s="12"/>
      <c r="DI40" s="12"/>
      <c r="DK40" s="12"/>
    </row>
    <row r="41" spans="1:115" outlineLevel="1" x14ac:dyDescent="0.25">
      <c r="A41" s="4" t="s">
        <v>49</v>
      </c>
      <c r="B41" s="5"/>
      <c r="C41" s="5"/>
      <c r="D41" s="5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Y41" s="12"/>
      <c r="DA41" s="12"/>
      <c r="DC41" s="12"/>
      <c r="DE41" s="12"/>
      <c r="DG41" s="12"/>
      <c r="DI41" s="12"/>
      <c r="DK41" s="12"/>
    </row>
    <row r="42" spans="1:115" x14ac:dyDescent="0.25">
      <c r="A42" s="7" t="s">
        <v>48</v>
      </c>
      <c r="B42" s="5"/>
      <c r="C42" s="8">
        <f t="shared" ref="C42" si="279">C35-SUM(C37:C41)</f>
        <v>0</v>
      </c>
      <c r="D42" s="8">
        <f>D35-SUM(D37:D41)</f>
        <v>0</v>
      </c>
      <c r="E42" s="8">
        <f>E35-SUM(E37:E41)</f>
        <v>350</v>
      </c>
      <c r="F42" s="8">
        <f t="shared" ref="F42:Q42" si="280">F35-SUM(F37:F41)</f>
        <v>350</v>
      </c>
      <c r="G42" s="8">
        <f t="shared" si="280"/>
        <v>350</v>
      </c>
      <c r="H42" s="8">
        <f t="shared" si="280"/>
        <v>350</v>
      </c>
      <c r="I42" s="8">
        <f t="shared" si="280"/>
        <v>350</v>
      </c>
      <c r="J42" s="8">
        <f t="shared" si="280"/>
        <v>350</v>
      </c>
      <c r="K42" s="8">
        <f t="shared" si="280"/>
        <v>350</v>
      </c>
      <c r="L42" s="8">
        <f t="shared" si="280"/>
        <v>350</v>
      </c>
      <c r="M42" s="8">
        <f t="shared" si="280"/>
        <v>350</v>
      </c>
      <c r="N42" s="8">
        <f t="shared" si="280"/>
        <v>350</v>
      </c>
      <c r="O42" s="8">
        <f t="shared" si="280"/>
        <v>350</v>
      </c>
      <c r="P42" s="8">
        <f t="shared" si="280"/>
        <v>350</v>
      </c>
      <c r="Q42" s="8">
        <f t="shared" si="280"/>
        <v>0</v>
      </c>
      <c r="R42" s="8">
        <f t="shared" ref="R42" si="281">R35-SUM(R37:R41)</f>
        <v>0</v>
      </c>
      <c r="S42" s="8">
        <f t="shared" ref="S42" si="282">S35-SUM(S37:S41)</f>
        <v>0</v>
      </c>
      <c r="T42" s="8">
        <f t="shared" ref="T42" si="283">T35-SUM(T37:T41)</f>
        <v>0</v>
      </c>
      <c r="U42" s="8">
        <f t="shared" ref="U42" si="284">U35-SUM(U37:U41)</f>
        <v>0</v>
      </c>
      <c r="V42" s="8">
        <f t="shared" ref="V42" si="285">V35-SUM(V37:V41)</f>
        <v>0</v>
      </c>
      <c r="W42" s="8">
        <f t="shared" ref="W42" si="286">W35-SUM(W37:W41)</f>
        <v>0</v>
      </c>
      <c r="X42" s="8">
        <f t="shared" ref="X42" si="287">X35-SUM(X37:X41)</f>
        <v>0</v>
      </c>
      <c r="Y42" s="8">
        <f t="shared" ref="Y42" si="288">Y35-SUM(Y37:Y41)</f>
        <v>0</v>
      </c>
      <c r="Z42" s="8">
        <f t="shared" ref="Z42" si="289">Z35-SUM(Z37:Z41)</f>
        <v>0</v>
      </c>
      <c r="AA42" s="8">
        <f t="shared" ref="AA42" si="290">AA35-SUM(AA37:AA41)</f>
        <v>0</v>
      </c>
      <c r="AB42" s="8">
        <f t="shared" ref="AB42" si="291">AB35-SUM(AB37:AB41)</f>
        <v>0</v>
      </c>
      <c r="AC42" s="8">
        <f t="shared" ref="AC42" si="292">AC35-SUM(AC37:AC41)</f>
        <v>0</v>
      </c>
      <c r="AD42" s="8">
        <f t="shared" ref="AD42" si="293">AD35-SUM(AD37:AD41)</f>
        <v>0</v>
      </c>
      <c r="AE42" s="8">
        <f t="shared" ref="AE42" si="294">AE35-SUM(AE37:AE41)</f>
        <v>0</v>
      </c>
      <c r="AF42" s="8">
        <f t="shared" ref="AF42" si="295">AF35-SUM(AF37:AF41)</f>
        <v>0</v>
      </c>
      <c r="AG42" s="8">
        <f t="shared" ref="AG42" si="296">AG35-SUM(AG37:AG41)</f>
        <v>0</v>
      </c>
      <c r="AH42" s="8">
        <f t="shared" ref="AH42" si="297">AH35-SUM(AH37:AH41)</f>
        <v>0</v>
      </c>
      <c r="AI42" s="8">
        <f t="shared" ref="AI42" si="298">AI35-SUM(AI37:AI41)</f>
        <v>0</v>
      </c>
      <c r="AJ42" s="8">
        <f t="shared" ref="AJ42" si="299">AJ35-SUM(AJ37:AJ41)</f>
        <v>0</v>
      </c>
      <c r="AK42" s="8">
        <f t="shared" ref="AK42" si="300">AK35-SUM(AK37:AK41)</f>
        <v>0</v>
      </c>
      <c r="AL42" s="8">
        <f t="shared" ref="AL42" si="301">AL35-SUM(AL37:AL41)</f>
        <v>0</v>
      </c>
      <c r="AM42" s="8">
        <f t="shared" ref="AM42" si="302">AM35-SUM(AM37:AM41)</f>
        <v>0</v>
      </c>
      <c r="AN42" s="8">
        <f t="shared" ref="AN42" si="303">AN35-SUM(AN37:AN41)</f>
        <v>0</v>
      </c>
      <c r="AO42" s="8">
        <f t="shared" ref="AO42" si="304">AO35-SUM(AO37:AO41)</f>
        <v>0</v>
      </c>
      <c r="AP42" s="8">
        <f t="shared" ref="AP42" si="305">AP35-SUM(AP37:AP41)</f>
        <v>0</v>
      </c>
      <c r="AQ42" s="8">
        <f t="shared" ref="AQ42" si="306">AQ35-SUM(AQ37:AQ41)</f>
        <v>0</v>
      </c>
      <c r="AR42" s="8">
        <f t="shared" ref="AR42" si="307">AR35-SUM(AR37:AR41)</f>
        <v>0</v>
      </c>
      <c r="AS42" s="8">
        <f t="shared" ref="AS42" si="308">AS35-SUM(AS37:AS41)</f>
        <v>0</v>
      </c>
      <c r="AT42" s="8">
        <f t="shared" ref="AT42" si="309">AT35-SUM(AT37:AT41)</f>
        <v>0</v>
      </c>
      <c r="AU42" s="8">
        <f t="shared" ref="AU42" si="310">AU35-SUM(AU37:AU41)</f>
        <v>0</v>
      </c>
      <c r="AV42" s="8">
        <f t="shared" ref="AV42" si="311">AV35-SUM(AV37:AV41)</f>
        <v>0</v>
      </c>
      <c r="AW42" s="8">
        <f t="shared" ref="AW42" si="312">AW35-SUM(AW37:AW41)</f>
        <v>0</v>
      </c>
      <c r="AX42" s="8">
        <f t="shared" ref="AX42" si="313">AX35-SUM(AX37:AX41)</f>
        <v>0</v>
      </c>
      <c r="AY42" s="8">
        <f t="shared" ref="AY42" si="314">AY35-SUM(AY37:AY41)</f>
        <v>0</v>
      </c>
      <c r="AZ42" s="8">
        <f t="shared" ref="AZ42" si="315">AZ35-SUM(AZ37:AZ41)</f>
        <v>0</v>
      </c>
      <c r="BA42" s="8">
        <f t="shared" ref="BA42" si="316">BA35-SUM(BA37:BA41)</f>
        <v>0</v>
      </c>
      <c r="BB42" s="8">
        <f t="shared" ref="BB42" si="317">BB35-SUM(BB37:BB41)</f>
        <v>0</v>
      </c>
      <c r="BC42" s="8">
        <f t="shared" ref="BC42" si="318">BC35-SUM(BC37:BC41)</f>
        <v>0</v>
      </c>
      <c r="BD42" s="8">
        <f t="shared" ref="BD42" si="319">BD35-SUM(BD37:BD41)</f>
        <v>0</v>
      </c>
      <c r="BE42" s="8">
        <f t="shared" ref="BE42" si="320">BE35-SUM(BE37:BE41)</f>
        <v>0</v>
      </c>
      <c r="BF42" s="8">
        <f t="shared" ref="BF42" si="321">BF35-SUM(BF37:BF41)</f>
        <v>0</v>
      </c>
      <c r="BG42" s="8">
        <f t="shared" ref="BG42" si="322">BG35-SUM(BG37:BG41)</f>
        <v>0</v>
      </c>
      <c r="BH42" s="8">
        <f t="shared" ref="BH42" si="323">BH35-SUM(BH37:BH41)</f>
        <v>0</v>
      </c>
      <c r="BI42" s="8">
        <f t="shared" ref="BI42" si="324">BI35-SUM(BI37:BI41)</f>
        <v>0</v>
      </c>
      <c r="BJ42" s="8">
        <f t="shared" ref="BJ42" si="325">BJ35-SUM(BJ37:BJ41)</f>
        <v>0</v>
      </c>
      <c r="BK42" s="8">
        <f t="shared" ref="BK42" si="326">BK35-SUM(BK37:BK41)</f>
        <v>0</v>
      </c>
      <c r="BL42" s="8">
        <f t="shared" ref="BL42" si="327">BL35-SUM(BL37:BL41)</f>
        <v>0</v>
      </c>
      <c r="BM42" s="8">
        <f t="shared" ref="BM42" si="328">BM35-SUM(BM37:BM41)</f>
        <v>0</v>
      </c>
      <c r="BN42" s="8">
        <f t="shared" ref="BN42" si="329">BN35-SUM(BN37:BN41)</f>
        <v>0</v>
      </c>
      <c r="BO42" s="8">
        <f t="shared" ref="BO42" si="330">BO35-SUM(BO37:BO41)</f>
        <v>0</v>
      </c>
      <c r="BP42" s="8">
        <f t="shared" ref="BP42" si="331">BP35-SUM(BP37:BP41)</f>
        <v>0</v>
      </c>
      <c r="BQ42" s="8">
        <f t="shared" ref="BQ42" si="332">BQ35-SUM(BQ37:BQ41)</f>
        <v>0</v>
      </c>
      <c r="BR42" s="8">
        <f t="shared" ref="BR42" si="333">BR35-SUM(BR37:BR41)</f>
        <v>0</v>
      </c>
      <c r="BS42" s="8">
        <f t="shared" ref="BS42" si="334">BS35-SUM(BS37:BS41)</f>
        <v>0</v>
      </c>
      <c r="BT42" s="8">
        <f t="shared" ref="BT42" si="335">BT35-SUM(BT37:BT41)</f>
        <v>0</v>
      </c>
      <c r="BU42" s="8">
        <f t="shared" ref="BU42" si="336">BU35-SUM(BU37:BU41)</f>
        <v>0</v>
      </c>
      <c r="BV42" s="8">
        <f t="shared" ref="BV42" si="337">BV35-SUM(BV37:BV41)</f>
        <v>0</v>
      </c>
      <c r="BW42" s="8">
        <f t="shared" ref="BW42" si="338">BW35-SUM(BW37:BW41)</f>
        <v>0</v>
      </c>
      <c r="BX42" s="8">
        <f t="shared" ref="BX42" si="339">BX35-SUM(BX37:BX41)</f>
        <v>0</v>
      </c>
      <c r="BY42" s="8">
        <f t="shared" ref="BY42" si="340">BY35-SUM(BY37:BY41)</f>
        <v>0</v>
      </c>
      <c r="BZ42" s="8">
        <f t="shared" ref="BZ42" si="341">BZ35-SUM(BZ37:BZ41)</f>
        <v>0</v>
      </c>
      <c r="CA42" s="8">
        <f t="shared" ref="CA42" si="342">CA35-SUM(CA37:CA41)</f>
        <v>0</v>
      </c>
      <c r="CB42" s="8">
        <f t="shared" ref="CB42" si="343">CB35-SUM(CB37:CB41)</f>
        <v>0</v>
      </c>
      <c r="CC42" s="8">
        <f t="shared" ref="CC42" si="344">CC35-SUM(CC37:CC41)</f>
        <v>0</v>
      </c>
      <c r="CD42" s="8">
        <f t="shared" ref="CD42" si="345">CD35-SUM(CD37:CD41)</f>
        <v>0</v>
      </c>
      <c r="CE42" s="8">
        <f t="shared" ref="CE42" si="346">CE35-SUM(CE37:CE41)</f>
        <v>0</v>
      </c>
      <c r="CF42" s="8">
        <f t="shared" ref="CF42" si="347">CF35-SUM(CF37:CF41)</f>
        <v>0</v>
      </c>
      <c r="CG42" s="8">
        <f t="shared" ref="CG42" si="348">CG35-SUM(CG37:CG41)</f>
        <v>0</v>
      </c>
      <c r="CH42" s="8">
        <f t="shared" ref="CH42" si="349">CH35-SUM(CH37:CH41)</f>
        <v>0</v>
      </c>
      <c r="CI42" s="8">
        <f t="shared" ref="CI42" si="350">CI35-SUM(CI37:CI41)</f>
        <v>0</v>
      </c>
      <c r="CJ42" s="8">
        <f t="shared" ref="CJ42" si="351">CJ35-SUM(CJ37:CJ41)</f>
        <v>0</v>
      </c>
      <c r="CK42" s="8">
        <f t="shared" ref="CK42" si="352">CK35-SUM(CK37:CK41)</f>
        <v>0</v>
      </c>
      <c r="CL42" s="8">
        <f t="shared" ref="CL42" si="353">CL35-SUM(CL37:CL41)</f>
        <v>0</v>
      </c>
      <c r="CM42" s="8">
        <f t="shared" ref="CM42" si="354">CM35-SUM(CM37:CM41)</f>
        <v>0</v>
      </c>
      <c r="CN42" s="8">
        <f t="shared" ref="CN42" si="355">CN35-SUM(CN37:CN41)</f>
        <v>0</v>
      </c>
      <c r="CO42" s="8">
        <f t="shared" ref="CO42" si="356">CO35-SUM(CO37:CO41)</f>
        <v>0</v>
      </c>
      <c r="CP42" s="8">
        <f t="shared" ref="CP42" si="357">CP35-SUM(CP37:CP41)</f>
        <v>0</v>
      </c>
      <c r="CQ42" s="8">
        <f t="shared" ref="CQ42" si="358">CQ35-SUM(CQ37:CQ41)</f>
        <v>0</v>
      </c>
      <c r="CR42" s="8">
        <f t="shared" ref="CR42" si="359">CR35-SUM(CR37:CR41)</f>
        <v>0</v>
      </c>
      <c r="CS42" s="8">
        <f t="shared" ref="CS42" si="360">CS35-SUM(CS37:CS41)</f>
        <v>0</v>
      </c>
      <c r="CT42" s="8">
        <f t="shared" ref="CT42" si="361">CT35-SUM(CT37:CT41)</f>
        <v>0</v>
      </c>
      <c r="CU42" s="8">
        <f t="shared" ref="CU42" si="362">CU35-SUM(CU37:CU41)</f>
        <v>0</v>
      </c>
      <c r="CV42" s="8">
        <f t="shared" ref="CV42" si="363">CV35-SUM(CV37:CV41)</f>
        <v>0</v>
      </c>
      <c r="CW42" s="12"/>
      <c r="CY42" s="12"/>
      <c r="DA42" s="12"/>
      <c r="DC42" s="12"/>
      <c r="DE42" s="12"/>
      <c r="DG42" s="12"/>
      <c r="DI42" s="12"/>
      <c r="DK42" s="12"/>
    </row>
    <row r="43" spans="1:115" x14ac:dyDescent="0.25">
      <c r="B43" s="5"/>
      <c r="C43" s="12" t="e">
        <f t="shared" ref="C43:D43" si="364">+C42/C$9</f>
        <v>#DIV/0!</v>
      </c>
      <c r="D43" s="12" t="e">
        <f t="shared" si="364"/>
        <v>#DIV/0!</v>
      </c>
      <c r="E43" s="12">
        <f>+E42/E$9</f>
        <v>2.3333333333333334E-2</v>
      </c>
      <c r="F43" s="12">
        <f t="shared" ref="F43:Q43" si="365">+F42/F$9</f>
        <v>2.3333333333333334E-2</v>
      </c>
      <c r="G43" s="12">
        <f t="shared" si="365"/>
        <v>2.3333333333333334E-2</v>
      </c>
      <c r="H43" s="12">
        <f t="shared" si="365"/>
        <v>2.3333333333333334E-2</v>
      </c>
      <c r="I43" s="12">
        <f t="shared" si="365"/>
        <v>2.3333333333333334E-2</v>
      </c>
      <c r="J43" s="12">
        <f t="shared" si="365"/>
        <v>2.3333333333333334E-2</v>
      </c>
      <c r="K43" s="12">
        <f t="shared" si="365"/>
        <v>2.3333333333333334E-2</v>
      </c>
      <c r="L43" s="12">
        <f t="shared" si="365"/>
        <v>2.3333333333333334E-2</v>
      </c>
      <c r="M43" s="12">
        <f t="shared" si="365"/>
        <v>2.3333333333333334E-2</v>
      </c>
      <c r="N43" s="12">
        <f t="shared" si="365"/>
        <v>2.3333333333333334E-2</v>
      </c>
      <c r="O43" s="12">
        <f t="shared" si="365"/>
        <v>2.3333333333333334E-2</v>
      </c>
      <c r="P43" s="12">
        <f t="shared" si="365"/>
        <v>2.3333333333333334E-2</v>
      </c>
      <c r="Q43" s="12" t="e">
        <f t="shared" si="365"/>
        <v>#DIV/0!</v>
      </c>
      <c r="R43" s="12" t="e">
        <f t="shared" ref="R43" si="366">+R42/R$9</f>
        <v>#DIV/0!</v>
      </c>
      <c r="S43" s="12" t="e">
        <f t="shared" ref="S43" si="367">+S42/S$9</f>
        <v>#DIV/0!</v>
      </c>
      <c r="T43" s="12" t="e">
        <f t="shared" ref="T43" si="368">+T42/T$9</f>
        <v>#DIV/0!</v>
      </c>
      <c r="U43" s="12" t="e">
        <f t="shared" ref="U43" si="369">+U42/U$9</f>
        <v>#DIV/0!</v>
      </c>
      <c r="V43" s="12" t="e">
        <f t="shared" ref="V43" si="370">+V42/V$9</f>
        <v>#DIV/0!</v>
      </c>
      <c r="W43" s="12" t="e">
        <f t="shared" ref="W43" si="371">+W42/W$9</f>
        <v>#DIV/0!</v>
      </c>
      <c r="X43" s="12" t="e">
        <f t="shared" ref="X43" si="372">+X42/X$9</f>
        <v>#DIV/0!</v>
      </c>
      <c r="Y43" s="12" t="e">
        <f t="shared" ref="Y43" si="373">+Y42/Y$9</f>
        <v>#DIV/0!</v>
      </c>
      <c r="Z43" s="12" t="e">
        <f t="shared" ref="Z43" si="374">+Z42/Z$9</f>
        <v>#DIV/0!</v>
      </c>
      <c r="AA43" s="12" t="e">
        <f t="shared" ref="AA43" si="375">+AA42/AA$9</f>
        <v>#DIV/0!</v>
      </c>
      <c r="AB43" s="12" t="e">
        <f t="shared" ref="AB43" si="376">+AB42/AB$9</f>
        <v>#DIV/0!</v>
      </c>
      <c r="AC43" s="12" t="e">
        <f t="shared" ref="AC43" si="377">+AC42/AC$9</f>
        <v>#DIV/0!</v>
      </c>
      <c r="AD43" s="12" t="e">
        <f t="shared" ref="AD43" si="378">+AD42/AD$9</f>
        <v>#DIV/0!</v>
      </c>
      <c r="AE43" s="12" t="e">
        <f t="shared" ref="AE43" si="379">+AE42/AE$9</f>
        <v>#DIV/0!</v>
      </c>
      <c r="AF43" s="12" t="e">
        <f t="shared" ref="AF43" si="380">+AF42/AF$9</f>
        <v>#DIV/0!</v>
      </c>
      <c r="AG43" s="12" t="e">
        <f t="shared" ref="AG43" si="381">+AG42/AG$9</f>
        <v>#DIV/0!</v>
      </c>
      <c r="AH43" s="12" t="e">
        <f t="shared" ref="AH43" si="382">+AH42/AH$9</f>
        <v>#DIV/0!</v>
      </c>
      <c r="AI43" s="12" t="e">
        <f t="shared" ref="AI43" si="383">+AI42/AI$9</f>
        <v>#DIV/0!</v>
      </c>
      <c r="AJ43" s="12" t="e">
        <f t="shared" ref="AJ43" si="384">+AJ42/AJ$9</f>
        <v>#DIV/0!</v>
      </c>
      <c r="AK43" s="12" t="e">
        <f t="shared" ref="AK43" si="385">+AK42/AK$9</f>
        <v>#DIV/0!</v>
      </c>
      <c r="AL43" s="12" t="e">
        <f t="shared" ref="AL43" si="386">+AL42/AL$9</f>
        <v>#DIV/0!</v>
      </c>
      <c r="AM43" s="12" t="e">
        <f t="shared" ref="AM43" si="387">+AM42/AM$9</f>
        <v>#DIV/0!</v>
      </c>
      <c r="AN43" s="12" t="e">
        <f t="shared" ref="AN43" si="388">+AN42/AN$9</f>
        <v>#DIV/0!</v>
      </c>
      <c r="AO43" s="12" t="e">
        <f t="shared" ref="AO43" si="389">+AO42/AO$9</f>
        <v>#DIV/0!</v>
      </c>
      <c r="AP43" s="12" t="e">
        <f t="shared" ref="AP43" si="390">+AP42/AP$9</f>
        <v>#DIV/0!</v>
      </c>
      <c r="AQ43" s="12" t="e">
        <f t="shared" ref="AQ43" si="391">+AQ42/AQ$9</f>
        <v>#DIV/0!</v>
      </c>
      <c r="AR43" s="12" t="e">
        <f t="shared" ref="AR43" si="392">+AR42/AR$9</f>
        <v>#DIV/0!</v>
      </c>
      <c r="AS43" s="12" t="e">
        <f t="shared" ref="AS43" si="393">+AS42/AS$9</f>
        <v>#DIV/0!</v>
      </c>
      <c r="AT43" s="12" t="e">
        <f t="shared" ref="AT43" si="394">+AT42/AT$9</f>
        <v>#DIV/0!</v>
      </c>
      <c r="AU43" s="12" t="e">
        <f t="shared" ref="AU43" si="395">+AU42/AU$9</f>
        <v>#DIV/0!</v>
      </c>
      <c r="AV43" s="12" t="e">
        <f t="shared" ref="AV43" si="396">+AV42/AV$9</f>
        <v>#DIV/0!</v>
      </c>
      <c r="AW43" s="12" t="e">
        <f t="shared" ref="AW43" si="397">+AW42/AW$9</f>
        <v>#DIV/0!</v>
      </c>
      <c r="AX43" s="12" t="e">
        <f t="shared" ref="AX43" si="398">+AX42/AX$9</f>
        <v>#DIV/0!</v>
      </c>
      <c r="AY43" s="12" t="e">
        <f t="shared" ref="AY43" si="399">+AY42/AY$9</f>
        <v>#DIV/0!</v>
      </c>
      <c r="AZ43" s="12" t="e">
        <f t="shared" ref="AZ43" si="400">+AZ42/AZ$9</f>
        <v>#DIV/0!</v>
      </c>
      <c r="BA43" s="12" t="e">
        <f t="shared" ref="BA43" si="401">+BA42/BA$9</f>
        <v>#DIV/0!</v>
      </c>
      <c r="BB43" s="12" t="e">
        <f t="shared" ref="BB43" si="402">+BB42/BB$9</f>
        <v>#DIV/0!</v>
      </c>
      <c r="BC43" s="12" t="e">
        <f t="shared" ref="BC43" si="403">+BC42/BC$9</f>
        <v>#DIV/0!</v>
      </c>
      <c r="BD43" s="12" t="e">
        <f t="shared" ref="BD43" si="404">+BD42/BD$9</f>
        <v>#DIV/0!</v>
      </c>
      <c r="BE43" s="12" t="e">
        <f t="shared" ref="BE43" si="405">+BE42/BE$9</f>
        <v>#DIV/0!</v>
      </c>
      <c r="BF43" s="12" t="e">
        <f t="shared" ref="BF43" si="406">+BF42/BF$9</f>
        <v>#DIV/0!</v>
      </c>
      <c r="BG43" s="12" t="e">
        <f t="shared" ref="BG43" si="407">+BG42/BG$9</f>
        <v>#DIV/0!</v>
      </c>
      <c r="BH43" s="12" t="e">
        <f t="shared" ref="BH43" si="408">+BH42/BH$9</f>
        <v>#DIV/0!</v>
      </c>
      <c r="BI43" s="12" t="e">
        <f t="shared" ref="BI43" si="409">+BI42/BI$9</f>
        <v>#DIV/0!</v>
      </c>
      <c r="BJ43" s="12" t="e">
        <f t="shared" ref="BJ43" si="410">+BJ42/BJ$9</f>
        <v>#DIV/0!</v>
      </c>
      <c r="BK43" s="12" t="e">
        <f t="shared" ref="BK43" si="411">+BK42/BK$9</f>
        <v>#DIV/0!</v>
      </c>
      <c r="BL43" s="12" t="e">
        <f t="shared" ref="BL43" si="412">+BL42/BL$9</f>
        <v>#DIV/0!</v>
      </c>
      <c r="BM43" s="12" t="e">
        <f t="shared" ref="BM43" si="413">+BM42/BM$9</f>
        <v>#DIV/0!</v>
      </c>
      <c r="BN43" s="12" t="e">
        <f t="shared" ref="BN43" si="414">+BN42/BN$9</f>
        <v>#DIV/0!</v>
      </c>
      <c r="BO43" s="12" t="e">
        <f t="shared" ref="BO43" si="415">+BO42/BO$9</f>
        <v>#DIV/0!</v>
      </c>
      <c r="BP43" s="12" t="e">
        <f t="shared" ref="BP43" si="416">+BP42/BP$9</f>
        <v>#DIV/0!</v>
      </c>
      <c r="BQ43" s="12" t="e">
        <f t="shared" ref="BQ43" si="417">+BQ42/BQ$9</f>
        <v>#DIV/0!</v>
      </c>
      <c r="BR43" s="12" t="e">
        <f t="shared" ref="BR43" si="418">+BR42/BR$9</f>
        <v>#DIV/0!</v>
      </c>
      <c r="BS43" s="12" t="e">
        <f t="shared" ref="BS43" si="419">+BS42/BS$9</f>
        <v>#DIV/0!</v>
      </c>
      <c r="BT43" s="12" t="e">
        <f t="shared" ref="BT43" si="420">+BT42/BT$9</f>
        <v>#DIV/0!</v>
      </c>
      <c r="BU43" s="12" t="e">
        <f t="shared" ref="BU43" si="421">+BU42/BU$9</f>
        <v>#DIV/0!</v>
      </c>
      <c r="BV43" s="12" t="e">
        <f t="shared" ref="BV43" si="422">+BV42/BV$9</f>
        <v>#DIV/0!</v>
      </c>
      <c r="BW43" s="12" t="e">
        <f t="shared" ref="BW43" si="423">+BW42/BW$9</f>
        <v>#DIV/0!</v>
      </c>
      <c r="BX43" s="12" t="e">
        <f t="shared" ref="BX43" si="424">+BX42/BX$9</f>
        <v>#DIV/0!</v>
      </c>
      <c r="BY43" s="12" t="e">
        <f t="shared" ref="BY43" si="425">+BY42/BY$9</f>
        <v>#DIV/0!</v>
      </c>
      <c r="BZ43" s="12" t="e">
        <f t="shared" ref="BZ43" si="426">+BZ42/BZ$9</f>
        <v>#DIV/0!</v>
      </c>
      <c r="CA43" s="12" t="e">
        <f t="shared" ref="CA43" si="427">+CA42/CA$9</f>
        <v>#DIV/0!</v>
      </c>
      <c r="CB43" s="12" t="e">
        <f t="shared" ref="CB43" si="428">+CB42/CB$9</f>
        <v>#DIV/0!</v>
      </c>
      <c r="CC43" s="12" t="e">
        <f t="shared" ref="CC43" si="429">+CC42/CC$9</f>
        <v>#DIV/0!</v>
      </c>
      <c r="CD43" s="12" t="e">
        <f t="shared" ref="CD43" si="430">+CD42/CD$9</f>
        <v>#DIV/0!</v>
      </c>
      <c r="CE43" s="12" t="e">
        <f t="shared" ref="CE43" si="431">+CE42/CE$9</f>
        <v>#DIV/0!</v>
      </c>
      <c r="CF43" s="12" t="e">
        <f t="shared" ref="CF43" si="432">+CF42/CF$9</f>
        <v>#DIV/0!</v>
      </c>
      <c r="CG43" s="12" t="e">
        <f t="shared" ref="CG43" si="433">+CG42/CG$9</f>
        <v>#DIV/0!</v>
      </c>
      <c r="CH43" s="12" t="e">
        <f t="shared" ref="CH43" si="434">+CH42/CH$9</f>
        <v>#DIV/0!</v>
      </c>
      <c r="CI43" s="12" t="e">
        <f t="shared" ref="CI43" si="435">+CI42/CI$9</f>
        <v>#DIV/0!</v>
      </c>
      <c r="CJ43" s="12" t="e">
        <f t="shared" ref="CJ43" si="436">+CJ42/CJ$9</f>
        <v>#DIV/0!</v>
      </c>
      <c r="CK43" s="12" t="e">
        <f t="shared" ref="CK43" si="437">+CK42/CK$9</f>
        <v>#DIV/0!</v>
      </c>
      <c r="CL43" s="12" t="e">
        <f t="shared" ref="CL43" si="438">+CL42/CL$9</f>
        <v>#DIV/0!</v>
      </c>
      <c r="CM43" s="12" t="e">
        <f t="shared" ref="CM43" si="439">+CM42/CM$9</f>
        <v>#DIV/0!</v>
      </c>
      <c r="CN43" s="12" t="e">
        <f t="shared" ref="CN43" si="440">+CN42/CN$9</f>
        <v>#DIV/0!</v>
      </c>
      <c r="CO43" s="12" t="e">
        <f t="shared" ref="CO43" si="441">+CO42/CO$9</f>
        <v>#DIV/0!</v>
      </c>
      <c r="CP43" s="12" t="e">
        <f t="shared" ref="CP43" si="442">+CP42/CP$9</f>
        <v>#DIV/0!</v>
      </c>
      <c r="CQ43" s="12" t="e">
        <f t="shared" ref="CQ43" si="443">+CQ42/CQ$9</f>
        <v>#DIV/0!</v>
      </c>
      <c r="CR43" s="12" t="e">
        <f t="shared" ref="CR43" si="444">+CR42/CR$9</f>
        <v>#DIV/0!</v>
      </c>
      <c r="CS43" s="12" t="e">
        <f t="shared" ref="CS43" si="445">+CS42/CS$9</f>
        <v>#DIV/0!</v>
      </c>
      <c r="CT43" s="12" t="e">
        <f t="shared" ref="CT43" si="446">+CT42/CT$9</f>
        <v>#DIV/0!</v>
      </c>
      <c r="CU43" s="12" t="e">
        <f t="shared" ref="CU43" si="447">+CU42/CU$9</f>
        <v>#DIV/0!</v>
      </c>
      <c r="CV43" s="12" t="e">
        <f t="shared" ref="CV43" si="448">+CV42/CV$9</f>
        <v>#DIV/0!</v>
      </c>
      <c r="CW43" s="12"/>
      <c r="CY43" s="12"/>
      <c r="DA43" s="12"/>
      <c r="DC43" s="12"/>
      <c r="DE43" s="12"/>
      <c r="DG43" s="12"/>
      <c r="DI43" s="12"/>
      <c r="DK43" s="12"/>
    </row>
    <row r="44" spans="1:115" x14ac:dyDescent="0.25">
      <c r="A44" s="7" t="s">
        <v>9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</row>
    <row r="45" spans="1:115" outlineLevel="1" x14ac:dyDescent="0.25">
      <c r="A45" s="4" t="s">
        <v>10</v>
      </c>
      <c r="B45" s="17">
        <v>0.45</v>
      </c>
      <c r="C45" s="5"/>
      <c r="D45" s="5"/>
      <c r="E45" s="16"/>
      <c r="F45" s="16"/>
      <c r="G45" s="5">
        <f t="shared" ref="G45:AL45" si="449">(SUM(E2:E6)*$B$45+SUM(F2:F6)*(1-$B$45))*120%</f>
        <v>18000</v>
      </c>
      <c r="H45" s="5">
        <f t="shared" si="449"/>
        <v>18000</v>
      </c>
      <c r="I45" s="5">
        <f t="shared" si="449"/>
        <v>18000</v>
      </c>
      <c r="J45" s="5">
        <f t="shared" si="449"/>
        <v>18000</v>
      </c>
      <c r="K45" s="5">
        <f t="shared" si="449"/>
        <v>18000</v>
      </c>
      <c r="L45" s="5">
        <f t="shared" si="449"/>
        <v>18000</v>
      </c>
      <c r="M45" s="5">
        <f t="shared" si="449"/>
        <v>18000</v>
      </c>
      <c r="N45" s="5">
        <f t="shared" si="449"/>
        <v>18000</v>
      </c>
      <c r="O45" s="5">
        <f t="shared" si="449"/>
        <v>18000</v>
      </c>
      <c r="P45" s="5">
        <f t="shared" si="449"/>
        <v>18000</v>
      </c>
      <c r="Q45" s="5">
        <f t="shared" si="449"/>
        <v>18000</v>
      </c>
      <c r="R45" s="5">
        <f t="shared" si="449"/>
        <v>8100</v>
      </c>
      <c r="S45" s="5">
        <f t="shared" si="449"/>
        <v>0</v>
      </c>
      <c r="T45" s="5">
        <f t="shared" si="449"/>
        <v>0</v>
      </c>
      <c r="U45" s="5">
        <f t="shared" si="449"/>
        <v>0</v>
      </c>
      <c r="V45" s="5">
        <f t="shared" si="449"/>
        <v>0</v>
      </c>
      <c r="W45" s="5">
        <f t="shared" si="449"/>
        <v>0</v>
      </c>
      <c r="X45" s="5">
        <f t="shared" si="449"/>
        <v>0</v>
      </c>
      <c r="Y45" s="5">
        <f t="shared" si="449"/>
        <v>0</v>
      </c>
      <c r="Z45" s="5">
        <f t="shared" si="449"/>
        <v>0</v>
      </c>
      <c r="AA45" s="5">
        <f t="shared" si="449"/>
        <v>0</v>
      </c>
      <c r="AB45" s="5">
        <f t="shared" si="449"/>
        <v>0</v>
      </c>
      <c r="AC45" s="5">
        <f t="shared" si="449"/>
        <v>0</v>
      </c>
      <c r="AD45" s="5">
        <f t="shared" si="449"/>
        <v>0</v>
      </c>
      <c r="AE45" s="5">
        <f t="shared" si="449"/>
        <v>0</v>
      </c>
      <c r="AF45" s="5">
        <f t="shared" si="449"/>
        <v>0</v>
      </c>
      <c r="AG45" s="5">
        <f t="shared" si="449"/>
        <v>0</v>
      </c>
      <c r="AH45" s="5">
        <f t="shared" si="449"/>
        <v>0</v>
      </c>
      <c r="AI45" s="5">
        <f t="shared" si="449"/>
        <v>0</v>
      </c>
      <c r="AJ45" s="5">
        <f t="shared" si="449"/>
        <v>0</v>
      </c>
      <c r="AK45" s="5">
        <f t="shared" si="449"/>
        <v>0</v>
      </c>
      <c r="AL45" s="5">
        <f t="shared" si="449"/>
        <v>0</v>
      </c>
      <c r="AM45" s="5">
        <f t="shared" ref="AM45:BR45" si="450">(SUM(AK2:AK6)*$B$45+SUM(AL2:AL6)*(1-$B$45))*120%</f>
        <v>0</v>
      </c>
      <c r="AN45" s="5">
        <f t="shared" si="450"/>
        <v>0</v>
      </c>
      <c r="AO45" s="5">
        <f t="shared" si="450"/>
        <v>0</v>
      </c>
      <c r="AP45" s="5">
        <f t="shared" si="450"/>
        <v>0</v>
      </c>
      <c r="AQ45" s="5">
        <f t="shared" si="450"/>
        <v>0</v>
      </c>
      <c r="AR45" s="5">
        <f t="shared" si="450"/>
        <v>0</v>
      </c>
      <c r="AS45" s="5">
        <f t="shared" si="450"/>
        <v>0</v>
      </c>
      <c r="AT45" s="5">
        <f t="shared" si="450"/>
        <v>0</v>
      </c>
      <c r="AU45" s="5">
        <f t="shared" si="450"/>
        <v>0</v>
      </c>
      <c r="AV45" s="5">
        <f t="shared" si="450"/>
        <v>0</v>
      </c>
      <c r="AW45" s="5">
        <f t="shared" si="450"/>
        <v>0</v>
      </c>
      <c r="AX45" s="5">
        <f t="shared" si="450"/>
        <v>0</v>
      </c>
      <c r="AY45" s="5">
        <f t="shared" si="450"/>
        <v>0</v>
      </c>
      <c r="AZ45" s="5">
        <f t="shared" si="450"/>
        <v>0</v>
      </c>
      <c r="BA45" s="5">
        <f t="shared" si="450"/>
        <v>0</v>
      </c>
      <c r="BB45" s="5">
        <f t="shared" si="450"/>
        <v>0</v>
      </c>
      <c r="BC45" s="5">
        <f t="shared" si="450"/>
        <v>0</v>
      </c>
      <c r="BD45" s="5">
        <f t="shared" si="450"/>
        <v>0</v>
      </c>
      <c r="BE45" s="5">
        <f t="shared" si="450"/>
        <v>0</v>
      </c>
      <c r="BF45" s="5">
        <f t="shared" si="450"/>
        <v>0</v>
      </c>
      <c r="BG45" s="5">
        <f t="shared" si="450"/>
        <v>0</v>
      </c>
      <c r="BH45" s="5">
        <f t="shared" si="450"/>
        <v>0</v>
      </c>
      <c r="BI45" s="5">
        <f t="shared" si="450"/>
        <v>0</v>
      </c>
      <c r="BJ45" s="5">
        <f t="shared" si="450"/>
        <v>0</v>
      </c>
      <c r="BK45" s="5">
        <f t="shared" si="450"/>
        <v>0</v>
      </c>
      <c r="BL45" s="5">
        <f t="shared" si="450"/>
        <v>0</v>
      </c>
      <c r="BM45" s="5">
        <f t="shared" si="450"/>
        <v>0</v>
      </c>
      <c r="BN45" s="5">
        <f t="shared" si="450"/>
        <v>0</v>
      </c>
      <c r="BO45" s="5">
        <f t="shared" si="450"/>
        <v>0</v>
      </c>
      <c r="BP45" s="5">
        <f t="shared" si="450"/>
        <v>0</v>
      </c>
      <c r="BQ45" s="5">
        <f t="shared" si="450"/>
        <v>0</v>
      </c>
      <c r="BR45" s="5">
        <f t="shared" si="450"/>
        <v>0</v>
      </c>
      <c r="BS45" s="5">
        <f t="shared" ref="BS45:CX45" si="451">(SUM(BQ2:BQ6)*$B$45+SUM(BR2:BR6)*(1-$B$45))*120%</f>
        <v>0</v>
      </c>
      <c r="BT45" s="5">
        <f t="shared" si="451"/>
        <v>0</v>
      </c>
      <c r="BU45" s="5">
        <f t="shared" si="451"/>
        <v>0</v>
      </c>
      <c r="BV45" s="5">
        <f t="shared" si="451"/>
        <v>0</v>
      </c>
      <c r="BW45" s="5">
        <f t="shared" si="451"/>
        <v>0</v>
      </c>
      <c r="BX45" s="5">
        <f t="shared" si="451"/>
        <v>0</v>
      </c>
      <c r="BY45" s="5">
        <f t="shared" si="451"/>
        <v>0</v>
      </c>
      <c r="BZ45" s="5">
        <f t="shared" si="451"/>
        <v>0</v>
      </c>
      <c r="CA45" s="5">
        <f t="shared" si="451"/>
        <v>0</v>
      </c>
      <c r="CB45" s="5">
        <f t="shared" si="451"/>
        <v>0</v>
      </c>
      <c r="CC45" s="5">
        <f t="shared" si="451"/>
        <v>0</v>
      </c>
      <c r="CD45" s="5">
        <f t="shared" si="451"/>
        <v>0</v>
      </c>
      <c r="CE45" s="5">
        <f t="shared" si="451"/>
        <v>0</v>
      </c>
      <c r="CF45" s="5">
        <f t="shared" si="451"/>
        <v>0</v>
      </c>
      <c r="CG45" s="5">
        <f t="shared" si="451"/>
        <v>0</v>
      </c>
      <c r="CH45" s="5">
        <f t="shared" si="451"/>
        <v>0</v>
      </c>
      <c r="CI45" s="5">
        <f t="shared" si="451"/>
        <v>0</v>
      </c>
      <c r="CJ45" s="5">
        <f t="shared" si="451"/>
        <v>0</v>
      </c>
      <c r="CK45" s="5">
        <f t="shared" si="451"/>
        <v>0</v>
      </c>
      <c r="CL45" s="5">
        <f t="shared" si="451"/>
        <v>0</v>
      </c>
      <c r="CM45" s="5">
        <f t="shared" si="451"/>
        <v>0</v>
      </c>
      <c r="CN45" s="5">
        <f t="shared" si="451"/>
        <v>0</v>
      </c>
      <c r="CO45" s="5">
        <f t="shared" si="451"/>
        <v>0</v>
      </c>
      <c r="CP45" s="5">
        <f t="shared" si="451"/>
        <v>0</v>
      </c>
      <c r="CQ45" s="5">
        <f t="shared" si="451"/>
        <v>0</v>
      </c>
      <c r="CR45" s="5">
        <f t="shared" si="451"/>
        <v>0</v>
      </c>
      <c r="CS45" s="5">
        <f t="shared" si="451"/>
        <v>0</v>
      </c>
      <c r="CT45" s="5">
        <f t="shared" si="451"/>
        <v>0</v>
      </c>
      <c r="CU45" s="5">
        <f t="shared" si="451"/>
        <v>0</v>
      </c>
      <c r="CV45" s="5">
        <f t="shared" si="451"/>
        <v>0</v>
      </c>
    </row>
    <row r="46" spans="1:115" outlineLevel="1" x14ac:dyDescent="0.25">
      <c r="A46" s="4" t="s">
        <v>11</v>
      </c>
      <c r="B46" s="5"/>
      <c r="C46" s="5"/>
      <c r="D46" s="5"/>
      <c r="E46" s="16"/>
      <c r="F46" s="16"/>
      <c r="G46" s="5">
        <f t="shared" ref="G46:AL46" si="452">(E8*$B$45+F8*(1-$B$45))</f>
        <v>0</v>
      </c>
      <c r="H46" s="5">
        <f t="shared" si="452"/>
        <v>0</v>
      </c>
      <c r="I46" s="5">
        <f t="shared" si="452"/>
        <v>0</v>
      </c>
      <c r="J46" s="5">
        <f t="shared" si="452"/>
        <v>0</v>
      </c>
      <c r="K46" s="5">
        <f t="shared" si="452"/>
        <v>0</v>
      </c>
      <c r="L46" s="5">
        <f t="shared" si="452"/>
        <v>0</v>
      </c>
      <c r="M46" s="5">
        <f t="shared" si="452"/>
        <v>0</v>
      </c>
      <c r="N46" s="5">
        <f t="shared" si="452"/>
        <v>0</v>
      </c>
      <c r="O46" s="5">
        <f t="shared" si="452"/>
        <v>0</v>
      </c>
      <c r="P46" s="5">
        <f t="shared" si="452"/>
        <v>0</v>
      </c>
      <c r="Q46" s="5">
        <f t="shared" si="452"/>
        <v>0</v>
      </c>
      <c r="R46" s="5">
        <f t="shared" si="452"/>
        <v>0</v>
      </c>
      <c r="S46" s="5">
        <f t="shared" si="452"/>
        <v>0</v>
      </c>
      <c r="T46" s="5">
        <f t="shared" si="452"/>
        <v>0</v>
      </c>
      <c r="U46" s="5">
        <f t="shared" si="452"/>
        <v>0</v>
      </c>
      <c r="V46" s="5">
        <f t="shared" si="452"/>
        <v>0</v>
      </c>
      <c r="W46" s="5">
        <f t="shared" si="452"/>
        <v>0</v>
      </c>
      <c r="X46" s="5">
        <f t="shared" si="452"/>
        <v>0</v>
      </c>
      <c r="Y46" s="5">
        <f t="shared" si="452"/>
        <v>0</v>
      </c>
      <c r="Z46" s="5">
        <f t="shared" si="452"/>
        <v>0</v>
      </c>
      <c r="AA46" s="5">
        <f t="shared" si="452"/>
        <v>0</v>
      </c>
      <c r="AB46" s="5">
        <f t="shared" si="452"/>
        <v>0</v>
      </c>
      <c r="AC46" s="5">
        <f t="shared" si="452"/>
        <v>0</v>
      </c>
      <c r="AD46" s="5">
        <f t="shared" si="452"/>
        <v>0</v>
      </c>
      <c r="AE46" s="5">
        <f t="shared" si="452"/>
        <v>0</v>
      </c>
      <c r="AF46" s="5">
        <f t="shared" si="452"/>
        <v>0</v>
      </c>
      <c r="AG46" s="5">
        <f t="shared" si="452"/>
        <v>0</v>
      </c>
      <c r="AH46" s="5">
        <f t="shared" si="452"/>
        <v>0</v>
      </c>
      <c r="AI46" s="5">
        <f t="shared" si="452"/>
        <v>0</v>
      </c>
      <c r="AJ46" s="5">
        <f t="shared" si="452"/>
        <v>0</v>
      </c>
      <c r="AK46" s="5">
        <f t="shared" si="452"/>
        <v>0</v>
      </c>
      <c r="AL46" s="5">
        <f t="shared" si="452"/>
        <v>0</v>
      </c>
      <c r="AM46" s="5">
        <f t="shared" ref="AM46:BR46" si="453">(AK8*$B$45+AL8*(1-$B$45))</f>
        <v>0</v>
      </c>
      <c r="AN46" s="5">
        <f t="shared" si="453"/>
        <v>0</v>
      </c>
      <c r="AO46" s="5">
        <f t="shared" si="453"/>
        <v>0</v>
      </c>
      <c r="AP46" s="5">
        <f t="shared" si="453"/>
        <v>0</v>
      </c>
      <c r="AQ46" s="5">
        <f t="shared" si="453"/>
        <v>0</v>
      </c>
      <c r="AR46" s="5">
        <f t="shared" si="453"/>
        <v>0</v>
      </c>
      <c r="AS46" s="5">
        <f t="shared" si="453"/>
        <v>0</v>
      </c>
      <c r="AT46" s="5">
        <f t="shared" si="453"/>
        <v>0</v>
      </c>
      <c r="AU46" s="5">
        <f t="shared" si="453"/>
        <v>0</v>
      </c>
      <c r="AV46" s="5">
        <f t="shared" si="453"/>
        <v>0</v>
      </c>
      <c r="AW46" s="5">
        <f t="shared" si="453"/>
        <v>0</v>
      </c>
      <c r="AX46" s="5">
        <f t="shared" si="453"/>
        <v>0</v>
      </c>
      <c r="AY46" s="5">
        <f t="shared" si="453"/>
        <v>0</v>
      </c>
      <c r="AZ46" s="5">
        <f t="shared" si="453"/>
        <v>0</v>
      </c>
      <c r="BA46" s="5">
        <f t="shared" si="453"/>
        <v>0</v>
      </c>
      <c r="BB46" s="5">
        <f t="shared" si="453"/>
        <v>0</v>
      </c>
      <c r="BC46" s="5">
        <f t="shared" si="453"/>
        <v>0</v>
      </c>
      <c r="BD46" s="5">
        <f t="shared" si="453"/>
        <v>0</v>
      </c>
      <c r="BE46" s="5">
        <f t="shared" si="453"/>
        <v>0</v>
      </c>
      <c r="BF46" s="5">
        <f t="shared" si="453"/>
        <v>0</v>
      </c>
      <c r="BG46" s="5">
        <f t="shared" si="453"/>
        <v>0</v>
      </c>
      <c r="BH46" s="5">
        <f t="shared" si="453"/>
        <v>0</v>
      </c>
      <c r="BI46" s="5">
        <f t="shared" si="453"/>
        <v>0</v>
      </c>
      <c r="BJ46" s="5">
        <f t="shared" si="453"/>
        <v>0</v>
      </c>
      <c r="BK46" s="5">
        <f t="shared" si="453"/>
        <v>0</v>
      </c>
      <c r="BL46" s="5">
        <f t="shared" si="453"/>
        <v>0</v>
      </c>
      <c r="BM46" s="5">
        <f t="shared" si="453"/>
        <v>0</v>
      </c>
      <c r="BN46" s="5">
        <f t="shared" si="453"/>
        <v>0</v>
      </c>
      <c r="BO46" s="5">
        <f t="shared" si="453"/>
        <v>0</v>
      </c>
      <c r="BP46" s="5">
        <f t="shared" si="453"/>
        <v>0</v>
      </c>
      <c r="BQ46" s="5">
        <f t="shared" si="453"/>
        <v>0</v>
      </c>
      <c r="BR46" s="5">
        <f t="shared" si="453"/>
        <v>0</v>
      </c>
      <c r="BS46" s="5">
        <f t="shared" ref="BS46:CX46" si="454">(BQ8*$B$45+BR8*(1-$B$45))</f>
        <v>0</v>
      </c>
      <c r="BT46" s="5">
        <f t="shared" si="454"/>
        <v>0</v>
      </c>
      <c r="BU46" s="5">
        <f t="shared" si="454"/>
        <v>0</v>
      </c>
      <c r="BV46" s="5">
        <f t="shared" si="454"/>
        <v>0</v>
      </c>
      <c r="BW46" s="5">
        <f t="shared" si="454"/>
        <v>0</v>
      </c>
      <c r="BX46" s="5">
        <f t="shared" si="454"/>
        <v>0</v>
      </c>
      <c r="BY46" s="5">
        <f t="shared" si="454"/>
        <v>0</v>
      </c>
      <c r="BZ46" s="5">
        <f t="shared" si="454"/>
        <v>0</v>
      </c>
      <c r="CA46" s="5">
        <f t="shared" si="454"/>
        <v>0</v>
      </c>
      <c r="CB46" s="5">
        <f t="shared" si="454"/>
        <v>0</v>
      </c>
      <c r="CC46" s="5">
        <f t="shared" si="454"/>
        <v>0</v>
      </c>
      <c r="CD46" s="5">
        <f t="shared" si="454"/>
        <v>0</v>
      </c>
      <c r="CE46" s="5">
        <f t="shared" si="454"/>
        <v>0</v>
      </c>
      <c r="CF46" s="5">
        <f t="shared" si="454"/>
        <v>0</v>
      </c>
      <c r="CG46" s="5">
        <f t="shared" si="454"/>
        <v>0</v>
      </c>
      <c r="CH46" s="5">
        <f t="shared" si="454"/>
        <v>0</v>
      </c>
      <c r="CI46" s="5">
        <f t="shared" si="454"/>
        <v>0</v>
      </c>
      <c r="CJ46" s="5">
        <f t="shared" si="454"/>
        <v>0</v>
      </c>
      <c r="CK46" s="5">
        <f t="shared" si="454"/>
        <v>0</v>
      </c>
      <c r="CL46" s="5">
        <f t="shared" si="454"/>
        <v>0</v>
      </c>
      <c r="CM46" s="5">
        <f t="shared" si="454"/>
        <v>0</v>
      </c>
      <c r="CN46" s="5">
        <f t="shared" si="454"/>
        <v>0</v>
      </c>
      <c r="CO46" s="5">
        <f t="shared" si="454"/>
        <v>0</v>
      </c>
      <c r="CP46" s="5">
        <f t="shared" si="454"/>
        <v>0</v>
      </c>
      <c r="CQ46" s="5">
        <f t="shared" si="454"/>
        <v>0</v>
      </c>
      <c r="CR46" s="5">
        <f t="shared" si="454"/>
        <v>0</v>
      </c>
      <c r="CS46" s="5">
        <f t="shared" si="454"/>
        <v>0</v>
      </c>
      <c r="CT46" s="5">
        <f t="shared" si="454"/>
        <v>0</v>
      </c>
      <c r="CU46" s="5">
        <f t="shared" si="454"/>
        <v>0</v>
      </c>
      <c r="CV46" s="5">
        <f t="shared" si="454"/>
        <v>0</v>
      </c>
    </row>
    <row r="47" spans="1:115" outlineLevel="1" x14ac:dyDescent="0.25">
      <c r="A47" s="4" t="s">
        <v>12</v>
      </c>
      <c r="B47" s="5"/>
      <c r="C47" s="5"/>
      <c r="D47" s="5"/>
      <c r="E47" s="5">
        <f t="shared" ref="E47" si="455">-(D45/1.2*20%)</f>
        <v>0</v>
      </c>
      <c r="F47" s="5">
        <f t="shared" ref="F47:G47" si="456">-(E45/1.2*20%)</f>
        <v>0</v>
      </c>
      <c r="G47" s="5">
        <f t="shared" si="456"/>
        <v>0</v>
      </c>
      <c r="H47" s="5">
        <f t="shared" ref="H47" si="457">-(G45/1.2*20%)</f>
        <v>-3000</v>
      </c>
      <c r="I47" s="5">
        <f t="shared" ref="I47" si="458">-(H45/1.2*20%)</f>
        <v>-3000</v>
      </c>
      <c r="J47" s="5">
        <f t="shared" ref="J47" si="459">-(I45/1.2*20%)</f>
        <v>-3000</v>
      </c>
      <c r="K47" s="5">
        <f t="shared" ref="K47" si="460">-(J45/1.2*20%)</f>
        <v>-3000</v>
      </c>
      <c r="L47" s="5">
        <f t="shared" ref="L47" si="461">-(K45/1.2*20%)</f>
        <v>-3000</v>
      </c>
      <c r="M47" s="5">
        <f t="shared" ref="M47" si="462">-(L45/1.2*20%)</f>
        <v>-3000</v>
      </c>
      <c r="N47" s="5">
        <f t="shared" ref="N47" si="463">-(M45/1.2*20%)</f>
        <v>-3000</v>
      </c>
      <c r="O47" s="5">
        <f t="shared" ref="O47" si="464">-(N45/1.2*20%)</f>
        <v>-3000</v>
      </c>
      <c r="P47" s="5">
        <f t="shared" ref="P47" si="465">-(O45/1.2*20%)</f>
        <v>-3000</v>
      </c>
      <c r="Q47" s="5">
        <f t="shared" ref="Q47" si="466">-(P45/1.2*20%)</f>
        <v>-3000</v>
      </c>
      <c r="R47" s="5">
        <f t="shared" ref="R47" si="467">-(Q45/1.2*20%)</f>
        <v>-3000</v>
      </c>
      <c r="S47" s="5">
        <f t="shared" ref="S47" si="468">-(R45/1.2*20%)</f>
        <v>-1350</v>
      </c>
      <c r="T47" s="5">
        <f t="shared" ref="T47" si="469">-(S45/1.2*20%)</f>
        <v>0</v>
      </c>
      <c r="U47" s="5">
        <f t="shared" ref="U47" si="470">-(T45/1.2*20%)</f>
        <v>0</v>
      </c>
      <c r="V47" s="5">
        <f t="shared" ref="V47" si="471">-(U45/1.2*20%)</f>
        <v>0</v>
      </c>
      <c r="W47" s="5">
        <f t="shared" ref="W47" si="472">-(V45/1.2*20%)</f>
        <v>0</v>
      </c>
      <c r="X47" s="5">
        <f t="shared" ref="X47" si="473">-(W45/1.2*20%)</f>
        <v>0</v>
      </c>
      <c r="Y47" s="5">
        <f t="shared" ref="Y47" si="474">-(X45/1.2*20%)</f>
        <v>0</v>
      </c>
      <c r="Z47" s="5">
        <f t="shared" ref="Z47" si="475">-(Y45/1.2*20%)</f>
        <v>0</v>
      </c>
      <c r="AA47" s="5">
        <f t="shared" ref="AA47" si="476">-(Z45/1.2*20%)</f>
        <v>0</v>
      </c>
      <c r="AB47" s="5">
        <f t="shared" ref="AB47" si="477">-(AA45/1.2*20%)</f>
        <v>0</v>
      </c>
      <c r="AC47" s="5">
        <f t="shared" ref="AC47" si="478">-(AB45/1.2*20%)</f>
        <v>0</v>
      </c>
      <c r="AD47" s="5">
        <f t="shared" ref="AD47" si="479">-(AC45/1.2*20%)</f>
        <v>0</v>
      </c>
      <c r="AE47" s="5">
        <f t="shared" ref="AE47" si="480">-(AD45/1.2*20%)</f>
        <v>0</v>
      </c>
      <c r="AF47" s="5">
        <f t="shared" ref="AF47" si="481">-(AE45/1.2*20%)</f>
        <v>0</v>
      </c>
      <c r="AG47" s="5">
        <f t="shared" ref="AG47" si="482">-(AF45/1.2*20%)</f>
        <v>0</v>
      </c>
      <c r="AH47" s="5">
        <f t="shared" ref="AH47" si="483">-(AG45/1.2*20%)</f>
        <v>0</v>
      </c>
      <c r="AI47" s="5">
        <f t="shared" ref="AI47" si="484">-(AH45/1.2*20%)</f>
        <v>0</v>
      </c>
      <c r="AJ47" s="5">
        <f t="shared" ref="AJ47" si="485">-(AI45/1.2*20%)</f>
        <v>0</v>
      </c>
      <c r="AK47" s="5">
        <f t="shared" ref="AK47" si="486">-(AJ45/1.2*20%)</f>
        <v>0</v>
      </c>
      <c r="AL47" s="5">
        <f t="shared" ref="AL47" si="487">-(AK45/1.2*20%)</f>
        <v>0</v>
      </c>
      <c r="AM47" s="5">
        <f t="shared" ref="AM47" si="488">-(AL45/1.2*20%)</f>
        <v>0</v>
      </c>
      <c r="AN47" s="5">
        <f t="shared" ref="AN47" si="489">-(AM45/1.2*20%)</f>
        <v>0</v>
      </c>
      <c r="AO47" s="5">
        <f t="shared" ref="AO47" si="490">-(AN45/1.2*20%)</f>
        <v>0</v>
      </c>
      <c r="AP47" s="5">
        <f t="shared" ref="AP47" si="491">-(AO45/1.2*20%)</f>
        <v>0</v>
      </c>
      <c r="AQ47" s="5">
        <f t="shared" ref="AQ47" si="492">-(AP45/1.2*20%)</f>
        <v>0</v>
      </c>
      <c r="AR47" s="5">
        <f t="shared" ref="AR47" si="493">-(AQ45/1.2*20%)</f>
        <v>0</v>
      </c>
      <c r="AS47" s="5">
        <f t="shared" ref="AS47" si="494">-(AR45/1.2*20%)</f>
        <v>0</v>
      </c>
      <c r="AT47" s="5">
        <f t="shared" ref="AT47" si="495">-(AS45/1.2*20%)</f>
        <v>0</v>
      </c>
      <c r="AU47" s="5">
        <f t="shared" ref="AU47" si="496">-(AT45/1.2*20%)</f>
        <v>0</v>
      </c>
      <c r="AV47" s="5">
        <f t="shared" ref="AV47" si="497">-(AU45/1.2*20%)</f>
        <v>0</v>
      </c>
      <c r="AW47" s="5">
        <f t="shared" ref="AW47" si="498">-(AV45/1.2*20%)</f>
        <v>0</v>
      </c>
      <c r="AX47" s="5">
        <f t="shared" ref="AX47" si="499">-(AW45/1.2*20%)</f>
        <v>0</v>
      </c>
      <c r="AY47" s="5">
        <f t="shared" ref="AY47" si="500">-(AX45/1.2*20%)</f>
        <v>0</v>
      </c>
      <c r="AZ47" s="5">
        <f t="shared" ref="AZ47" si="501">-(AY45/1.2*20%)</f>
        <v>0</v>
      </c>
      <c r="BA47" s="5">
        <f t="shared" ref="BA47" si="502">-(AZ45/1.2*20%)</f>
        <v>0</v>
      </c>
      <c r="BB47" s="5">
        <f t="shared" ref="BB47" si="503">-(BA45/1.2*20%)</f>
        <v>0</v>
      </c>
      <c r="BC47" s="5">
        <f t="shared" ref="BC47" si="504">-(BB45/1.2*20%)</f>
        <v>0</v>
      </c>
      <c r="BD47" s="5">
        <f t="shared" ref="BD47" si="505">-(BC45/1.2*20%)</f>
        <v>0</v>
      </c>
      <c r="BE47" s="5">
        <f t="shared" ref="BE47" si="506">-(BD45/1.2*20%)</f>
        <v>0</v>
      </c>
      <c r="BF47" s="5">
        <f t="shared" ref="BF47" si="507">-(BE45/1.2*20%)</f>
        <v>0</v>
      </c>
      <c r="BG47" s="5">
        <f t="shared" ref="BG47" si="508">-(BF45/1.2*20%)</f>
        <v>0</v>
      </c>
      <c r="BH47" s="5">
        <f t="shared" ref="BH47" si="509">-(BG45/1.2*20%)</f>
        <v>0</v>
      </c>
      <c r="BI47" s="5">
        <f t="shared" ref="BI47" si="510">-(BH45/1.2*20%)</f>
        <v>0</v>
      </c>
      <c r="BJ47" s="5">
        <f t="shared" ref="BJ47" si="511">-(BI45/1.2*20%)</f>
        <v>0</v>
      </c>
      <c r="BK47" s="5">
        <f t="shared" ref="BK47" si="512">-(BJ45/1.2*20%)</f>
        <v>0</v>
      </c>
      <c r="BL47" s="5">
        <f t="shared" ref="BL47" si="513">-(BK45/1.2*20%)</f>
        <v>0</v>
      </c>
      <c r="BM47" s="5">
        <f t="shared" ref="BM47" si="514">-(BL45/1.2*20%)</f>
        <v>0</v>
      </c>
      <c r="BN47" s="5">
        <f t="shared" ref="BN47" si="515">-(BM45/1.2*20%)</f>
        <v>0</v>
      </c>
      <c r="BO47" s="5">
        <f t="shared" ref="BO47" si="516">-(BN45/1.2*20%)</f>
        <v>0</v>
      </c>
      <c r="BP47" s="5">
        <f t="shared" ref="BP47" si="517">-(BO45/1.2*20%)</f>
        <v>0</v>
      </c>
      <c r="BQ47" s="5">
        <f t="shared" ref="BQ47" si="518">-(BP45/1.2*20%)</f>
        <v>0</v>
      </c>
      <c r="BR47" s="5">
        <f t="shared" ref="BR47" si="519">-(BQ45/1.2*20%)</f>
        <v>0</v>
      </c>
      <c r="BS47" s="5">
        <f t="shared" ref="BS47" si="520">-(BR45/1.2*20%)</f>
        <v>0</v>
      </c>
      <c r="BT47" s="5">
        <f t="shared" ref="BT47" si="521">-(BS45/1.2*20%)</f>
        <v>0</v>
      </c>
      <c r="BU47" s="5">
        <f t="shared" ref="BU47" si="522">-(BT45/1.2*20%)</f>
        <v>0</v>
      </c>
      <c r="BV47" s="5">
        <f t="shared" ref="BV47" si="523">-(BU45/1.2*20%)</f>
        <v>0</v>
      </c>
      <c r="BW47" s="5">
        <f t="shared" ref="BW47" si="524">-(BV45/1.2*20%)</f>
        <v>0</v>
      </c>
      <c r="BX47" s="5">
        <f t="shared" ref="BX47" si="525">-(BW45/1.2*20%)</f>
        <v>0</v>
      </c>
      <c r="BY47" s="5">
        <f t="shared" ref="BY47" si="526">-(BX45/1.2*20%)</f>
        <v>0</v>
      </c>
      <c r="BZ47" s="5">
        <f t="shared" ref="BZ47" si="527">-(BY45/1.2*20%)</f>
        <v>0</v>
      </c>
      <c r="CA47" s="5">
        <f t="shared" ref="CA47" si="528">-(BZ45/1.2*20%)</f>
        <v>0</v>
      </c>
      <c r="CB47" s="5">
        <f t="shared" ref="CB47" si="529">-(CA45/1.2*20%)</f>
        <v>0</v>
      </c>
      <c r="CC47" s="5">
        <f t="shared" ref="CC47" si="530">-(CB45/1.2*20%)</f>
        <v>0</v>
      </c>
      <c r="CD47" s="5">
        <f t="shared" ref="CD47" si="531">-(CC45/1.2*20%)</f>
        <v>0</v>
      </c>
      <c r="CE47" s="5">
        <f t="shared" ref="CE47" si="532">-(CD45/1.2*20%)</f>
        <v>0</v>
      </c>
      <c r="CF47" s="5">
        <f t="shared" ref="CF47" si="533">-(CE45/1.2*20%)</f>
        <v>0</v>
      </c>
      <c r="CG47" s="5">
        <f t="shared" ref="CG47" si="534">-(CF45/1.2*20%)</f>
        <v>0</v>
      </c>
      <c r="CH47" s="5">
        <f t="shared" ref="CH47" si="535">-(CG45/1.2*20%)</f>
        <v>0</v>
      </c>
      <c r="CI47" s="5">
        <f t="shared" ref="CI47" si="536">-(CH45/1.2*20%)</f>
        <v>0</v>
      </c>
      <c r="CJ47" s="5">
        <f t="shared" ref="CJ47" si="537">-(CI45/1.2*20%)</f>
        <v>0</v>
      </c>
      <c r="CK47" s="5">
        <f t="shared" ref="CK47" si="538">-(CJ45/1.2*20%)</f>
        <v>0</v>
      </c>
      <c r="CL47" s="5">
        <f t="shared" ref="CL47" si="539">-(CK45/1.2*20%)</f>
        <v>0</v>
      </c>
      <c r="CM47" s="5">
        <f t="shared" ref="CM47" si="540">-(CL45/1.2*20%)</f>
        <v>0</v>
      </c>
      <c r="CN47" s="5">
        <f t="shared" ref="CN47" si="541">-(CM45/1.2*20%)</f>
        <v>0</v>
      </c>
      <c r="CO47" s="5">
        <f t="shared" ref="CO47" si="542">-(CN45/1.2*20%)</f>
        <v>0</v>
      </c>
      <c r="CP47" s="5">
        <f t="shared" ref="CP47" si="543">-(CO45/1.2*20%)</f>
        <v>0</v>
      </c>
      <c r="CQ47" s="5">
        <f t="shared" ref="CQ47" si="544">-(CP45/1.2*20%)</f>
        <v>0</v>
      </c>
      <c r="CR47" s="5">
        <f t="shared" ref="CR47" si="545">-(CQ45/1.2*20%)</f>
        <v>0</v>
      </c>
      <c r="CS47" s="5">
        <f t="shared" ref="CS47" si="546">-(CR45/1.2*20%)</f>
        <v>0</v>
      </c>
      <c r="CT47" s="5">
        <f t="shared" ref="CT47" si="547">-(CS45/1.2*20%)</f>
        <v>0</v>
      </c>
      <c r="CU47" s="5">
        <f t="shared" ref="CU47" si="548">-(CT45/1.2*20%)</f>
        <v>0</v>
      </c>
      <c r="CV47" s="5">
        <f t="shared" ref="CV47" si="549">-(CU45/1.2*20%)</f>
        <v>0</v>
      </c>
    </row>
    <row r="48" spans="1:115" outlineLevel="1" x14ac:dyDescent="0.25">
      <c r="A48" s="4" t="str">
        <f>+A12</f>
        <v>Cout Achats Marchandises</v>
      </c>
      <c r="B48" s="5" t="s">
        <v>50</v>
      </c>
      <c r="C48" s="5"/>
      <c r="D48" s="5"/>
      <c r="E48" s="5">
        <f t="shared" ref="E48:AJ48" si="550">-E12*120%</f>
        <v>-9000</v>
      </c>
      <c r="F48" s="5">
        <f t="shared" si="550"/>
        <v>-9000</v>
      </c>
      <c r="G48" s="5">
        <f t="shared" si="550"/>
        <v>-9000</v>
      </c>
      <c r="H48" s="5">
        <f t="shared" si="550"/>
        <v>-9000</v>
      </c>
      <c r="I48" s="5">
        <f t="shared" si="550"/>
        <v>-9000</v>
      </c>
      <c r="J48" s="5">
        <f t="shared" si="550"/>
        <v>-9000</v>
      </c>
      <c r="K48" s="5">
        <f t="shared" si="550"/>
        <v>-9000</v>
      </c>
      <c r="L48" s="5">
        <f t="shared" si="550"/>
        <v>-9000</v>
      </c>
      <c r="M48" s="5">
        <f t="shared" si="550"/>
        <v>-9000</v>
      </c>
      <c r="N48" s="5">
        <f t="shared" si="550"/>
        <v>-9000</v>
      </c>
      <c r="O48" s="5">
        <f t="shared" si="550"/>
        <v>-9000</v>
      </c>
      <c r="P48" s="5">
        <f t="shared" si="550"/>
        <v>-9000</v>
      </c>
      <c r="Q48" s="5">
        <f t="shared" si="550"/>
        <v>0</v>
      </c>
      <c r="R48" s="5">
        <f t="shared" si="550"/>
        <v>0</v>
      </c>
      <c r="S48" s="5">
        <f t="shared" si="550"/>
        <v>0</v>
      </c>
      <c r="T48" s="5">
        <f t="shared" si="550"/>
        <v>0</v>
      </c>
      <c r="U48" s="5">
        <f t="shared" si="550"/>
        <v>0</v>
      </c>
      <c r="V48" s="5">
        <f t="shared" si="550"/>
        <v>0</v>
      </c>
      <c r="W48" s="5">
        <f t="shared" si="550"/>
        <v>0</v>
      </c>
      <c r="X48" s="5">
        <f t="shared" si="550"/>
        <v>0</v>
      </c>
      <c r="Y48" s="5">
        <f t="shared" si="550"/>
        <v>0</v>
      </c>
      <c r="Z48" s="5">
        <f t="shared" si="550"/>
        <v>0</v>
      </c>
      <c r="AA48" s="5">
        <f t="shared" si="550"/>
        <v>0</v>
      </c>
      <c r="AB48" s="5">
        <f t="shared" si="550"/>
        <v>0</v>
      </c>
      <c r="AC48" s="5">
        <f t="shared" si="550"/>
        <v>0</v>
      </c>
      <c r="AD48" s="5">
        <f t="shared" si="550"/>
        <v>0</v>
      </c>
      <c r="AE48" s="5">
        <f t="shared" si="550"/>
        <v>0</v>
      </c>
      <c r="AF48" s="5">
        <f t="shared" si="550"/>
        <v>0</v>
      </c>
      <c r="AG48" s="5">
        <f t="shared" si="550"/>
        <v>0</v>
      </c>
      <c r="AH48" s="5">
        <f t="shared" si="550"/>
        <v>0</v>
      </c>
      <c r="AI48" s="5">
        <f t="shared" si="550"/>
        <v>0</v>
      </c>
      <c r="AJ48" s="5">
        <f t="shared" si="550"/>
        <v>0</v>
      </c>
      <c r="AK48" s="5">
        <f t="shared" ref="AK48:BP48" si="551">-AK12*120%</f>
        <v>0</v>
      </c>
      <c r="AL48" s="5">
        <f t="shared" si="551"/>
        <v>0</v>
      </c>
      <c r="AM48" s="5">
        <f t="shared" si="551"/>
        <v>0</v>
      </c>
      <c r="AN48" s="5">
        <f t="shared" si="551"/>
        <v>0</v>
      </c>
      <c r="AO48" s="5">
        <f t="shared" si="551"/>
        <v>0</v>
      </c>
      <c r="AP48" s="5">
        <f t="shared" si="551"/>
        <v>0</v>
      </c>
      <c r="AQ48" s="5">
        <f t="shared" si="551"/>
        <v>0</v>
      </c>
      <c r="AR48" s="5">
        <f t="shared" si="551"/>
        <v>0</v>
      </c>
      <c r="AS48" s="5">
        <f t="shared" si="551"/>
        <v>0</v>
      </c>
      <c r="AT48" s="5">
        <f t="shared" si="551"/>
        <v>0</v>
      </c>
      <c r="AU48" s="5">
        <f t="shared" si="551"/>
        <v>0</v>
      </c>
      <c r="AV48" s="5">
        <f t="shared" si="551"/>
        <v>0</v>
      </c>
      <c r="AW48" s="5">
        <f t="shared" si="551"/>
        <v>0</v>
      </c>
      <c r="AX48" s="5">
        <f t="shared" si="551"/>
        <v>0</v>
      </c>
      <c r="AY48" s="5">
        <f t="shared" si="551"/>
        <v>0</v>
      </c>
      <c r="AZ48" s="5">
        <f t="shared" si="551"/>
        <v>0</v>
      </c>
      <c r="BA48" s="5">
        <f t="shared" si="551"/>
        <v>0</v>
      </c>
      <c r="BB48" s="5">
        <f t="shared" si="551"/>
        <v>0</v>
      </c>
      <c r="BC48" s="5">
        <f t="shared" si="551"/>
        <v>0</v>
      </c>
      <c r="BD48" s="5">
        <f t="shared" si="551"/>
        <v>0</v>
      </c>
      <c r="BE48" s="5">
        <f t="shared" si="551"/>
        <v>0</v>
      </c>
      <c r="BF48" s="5">
        <f t="shared" si="551"/>
        <v>0</v>
      </c>
      <c r="BG48" s="5">
        <f t="shared" si="551"/>
        <v>0</v>
      </c>
      <c r="BH48" s="5">
        <f t="shared" si="551"/>
        <v>0</v>
      </c>
      <c r="BI48" s="5">
        <f t="shared" si="551"/>
        <v>0</v>
      </c>
      <c r="BJ48" s="5">
        <f t="shared" si="551"/>
        <v>0</v>
      </c>
      <c r="BK48" s="5">
        <f t="shared" si="551"/>
        <v>0</v>
      </c>
      <c r="BL48" s="5">
        <f t="shared" si="551"/>
        <v>0</v>
      </c>
      <c r="BM48" s="5">
        <f t="shared" si="551"/>
        <v>0</v>
      </c>
      <c r="BN48" s="5">
        <f t="shared" si="551"/>
        <v>0</v>
      </c>
      <c r="BO48" s="5">
        <f t="shared" si="551"/>
        <v>0</v>
      </c>
      <c r="BP48" s="5">
        <f t="shared" si="551"/>
        <v>0</v>
      </c>
      <c r="BQ48" s="5">
        <f t="shared" ref="BQ48:CV48" si="552">-BQ12*120%</f>
        <v>0</v>
      </c>
      <c r="BR48" s="5">
        <f t="shared" si="552"/>
        <v>0</v>
      </c>
      <c r="BS48" s="5">
        <f t="shared" si="552"/>
        <v>0</v>
      </c>
      <c r="BT48" s="5">
        <f t="shared" si="552"/>
        <v>0</v>
      </c>
      <c r="BU48" s="5">
        <f t="shared" si="552"/>
        <v>0</v>
      </c>
      <c r="BV48" s="5">
        <f t="shared" si="552"/>
        <v>0</v>
      </c>
      <c r="BW48" s="5">
        <f t="shared" si="552"/>
        <v>0</v>
      </c>
      <c r="BX48" s="5">
        <f t="shared" si="552"/>
        <v>0</v>
      </c>
      <c r="BY48" s="5">
        <f t="shared" si="552"/>
        <v>0</v>
      </c>
      <c r="BZ48" s="5">
        <f t="shared" si="552"/>
        <v>0</v>
      </c>
      <c r="CA48" s="5">
        <f t="shared" si="552"/>
        <v>0</v>
      </c>
      <c r="CB48" s="5">
        <f t="shared" si="552"/>
        <v>0</v>
      </c>
      <c r="CC48" s="5">
        <f t="shared" si="552"/>
        <v>0</v>
      </c>
      <c r="CD48" s="5">
        <f t="shared" si="552"/>
        <v>0</v>
      </c>
      <c r="CE48" s="5">
        <f t="shared" si="552"/>
        <v>0</v>
      </c>
      <c r="CF48" s="5">
        <f t="shared" si="552"/>
        <v>0</v>
      </c>
      <c r="CG48" s="5">
        <f t="shared" si="552"/>
        <v>0</v>
      </c>
      <c r="CH48" s="5">
        <f t="shared" si="552"/>
        <v>0</v>
      </c>
      <c r="CI48" s="5">
        <f t="shared" si="552"/>
        <v>0</v>
      </c>
      <c r="CJ48" s="5">
        <f t="shared" si="552"/>
        <v>0</v>
      </c>
      <c r="CK48" s="5">
        <f t="shared" si="552"/>
        <v>0</v>
      </c>
      <c r="CL48" s="5">
        <f t="shared" si="552"/>
        <v>0</v>
      </c>
      <c r="CM48" s="5">
        <f t="shared" si="552"/>
        <v>0</v>
      </c>
      <c r="CN48" s="5">
        <f t="shared" si="552"/>
        <v>0</v>
      </c>
      <c r="CO48" s="5">
        <f t="shared" si="552"/>
        <v>0</v>
      </c>
      <c r="CP48" s="5">
        <f t="shared" si="552"/>
        <v>0</v>
      </c>
      <c r="CQ48" s="5">
        <f t="shared" si="552"/>
        <v>0</v>
      </c>
      <c r="CR48" s="5">
        <f t="shared" si="552"/>
        <v>0</v>
      </c>
      <c r="CS48" s="5">
        <f t="shared" si="552"/>
        <v>0</v>
      </c>
      <c r="CT48" s="5">
        <f t="shared" si="552"/>
        <v>0</v>
      </c>
      <c r="CU48" s="5">
        <f t="shared" si="552"/>
        <v>0</v>
      </c>
      <c r="CV48" s="5">
        <f t="shared" si="552"/>
        <v>0</v>
      </c>
    </row>
    <row r="49" spans="1:100" outlineLevel="1" x14ac:dyDescent="0.25">
      <c r="A49" s="4" t="str">
        <f>+A13</f>
        <v>Cout Achats Mat. Premières</v>
      </c>
      <c r="B49" s="5" t="s">
        <v>50</v>
      </c>
      <c r="C49" s="5"/>
      <c r="D49" s="5"/>
      <c r="E49" s="5">
        <f t="shared" ref="E49:S49" si="553">-E13*120%</f>
        <v>0</v>
      </c>
      <c r="F49" s="5">
        <f t="shared" si="553"/>
        <v>0</v>
      </c>
      <c r="G49" s="5">
        <f t="shared" si="553"/>
        <v>0</v>
      </c>
      <c r="H49" s="5">
        <f t="shared" si="553"/>
        <v>0</v>
      </c>
      <c r="I49" s="5">
        <f t="shared" si="553"/>
        <v>0</v>
      </c>
      <c r="J49" s="5">
        <f t="shared" si="553"/>
        <v>0</v>
      </c>
      <c r="K49" s="5">
        <f t="shared" si="553"/>
        <v>0</v>
      </c>
      <c r="L49" s="5">
        <f t="shared" si="553"/>
        <v>0</v>
      </c>
      <c r="M49" s="5">
        <f t="shared" si="553"/>
        <v>0</v>
      </c>
      <c r="N49" s="5">
        <f t="shared" si="553"/>
        <v>0</v>
      </c>
      <c r="O49" s="5">
        <f t="shared" si="553"/>
        <v>0</v>
      </c>
      <c r="P49" s="5">
        <f t="shared" si="553"/>
        <v>0</v>
      </c>
      <c r="Q49" s="5">
        <f t="shared" si="553"/>
        <v>0</v>
      </c>
      <c r="R49" s="5">
        <f t="shared" si="553"/>
        <v>0</v>
      </c>
      <c r="S49" s="5">
        <f t="shared" si="553"/>
        <v>0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</row>
    <row r="50" spans="1:100" outlineLevel="1" x14ac:dyDescent="0.25">
      <c r="A50" s="4" t="str">
        <f>+A14</f>
        <v>Couts Achats Emballages</v>
      </c>
      <c r="B50" s="5" t="s">
        <v>50</v>
      </c>
      <c r="C50" s="5"/>
      <c r="D50" s="5"/>
      <c r="E50" s="5">
        <f t="shared" ref="E50:S50" si="554">-E14*120%</f>
        <v>0</v>
      </c>
      <c r="F50" s="5">
        <f t="shared" si="554"/>
        <v>0</v>
      </c>
      <c r="G50" s="5">
        <f t="shared" si="554"/>
        <v>0</v>
      </c>
      <c r="H50" s="5">
        <f t="shared" si="554"/>
        <v>0</v>
      </c>
      <c r="I50" s="5">
        <f t="shared" si="554"/>
        <v>0</v>
      </c>
      <c r="J50" s="5">
        <f t="shared" si="554"/>
        <v>0</v>
      </c>
      <c r="K50" s="5">
        <f t="shared" si="554"/>
        <v>0</v>
      </c>
      <c r="L50" s="5">
        <f t="shared" si="554"/>
        <v>0</v>
      </c>
      <c r="M50" s="5">
        <f t="shared" si="554"/>
        <v>0</v>
      </c>
      <c r="N50" s="5">
        <f t="shared" si="554"/>
        <v>0</v>
      </c>
      <c r="O50" s="5">
        <f t="shared" si="554"/>
        <v>0</v>
      </c>
      <c r="P50" s="5">
        <f t="shared" si="554"/>
        <v>0</v>
      </c>
      <c r="Q50" s="5">
        <f t="shared" si="554"/>
        <v>0</v>
      </c>
      <c r="R50" s="5">
        <f t="shared" si="554"/>
        <v>0</v>
      </c>
      <c r="S50" s="5">
        <f t="shared" si="554"/>
        <v>0</v>
      </c>
      <c r="T50" s="5">
        <f t="shared" ref="T50:AY50" si="555">-T14*120%</f>
        <v>0</v>
      </c>
      <c r="U50" s="5">
        <f t="shared" si="555"/>
        <v>0</v>
      </c>
      <c r="V50" s="5">
        <f t="shared" si="555"/>
        <v>0</v>
      </c>
      <c r="W50" s="5">
        <f t="shared" si="555"/>
        <v>0</v>
      </c>
      <c r="X50" s="5">
        <f t="shared" si="555"/>
        <v>0</v>
      </c>
      <c r="Y50" s="5">
        <f t="shared" si="555"/>
        <v>0</v>
      </c>
      <c r="Z50" s="5">
        <f t="shared" si="555"/>
        <v>0</v>
      </c>
      <c r="AA50" s="5">
        <f t="shared" si="555"/>
        <v>0</v>
      </c>
      <c r="AB50" s="5">
        <f t="shared" si="555"/>
        <v>0</v>
      </c>
      <c r="AC50" s="5">
        <f t="shared" si="555"/>
        <v>0</v>
      </c>
      <c r="AD50" s="5">
        <f t="shared" si="555"/>
        <v>0</v>
      </c>
      <c r="AE50" s="5">
        <f t="shared" si="555"/>
        <v>0</v>
      </c>
      <c r="AF50" s="5">
        <f t="shared" si="555"/>
        <v>0</v>
      </c>
      <c r="AG50" s="5">
        <f t="shared" si="555"/>
        <v>0</v>
      </c>
      <c r="AH50" s="5">
        <f t="shared" si="555"/>
        <v>0</v>
      </c>
      <c r="AI50" s="5">
        <f t="shared" si="555"/>
        <v>0</v>
      </c>
      <c r="AJ50" s="5">
        <f t="shared" si="555"/>
        <v>0</v>
      </c>
      <c r="AK50" s="5">
        <f t="shared" si="555"/>
        <v>0</v>
      </c>
      <c r="AL50" s="5">
        <f t="shared" si="555"/>
        <v>0</v>
      </c>
      <c r="AM50" s="5">
        <f t="shared" si="555"/>
        <v>0</v>
      </c>
      <c r="AN50" s="5">
        <f t="shared" si="555"/>
        <v>0</v>
      </c>
      <c r="AO50" s="5">
        <f t="shared" si="555"/>
        <v>0</v>
      </c>
      <c r="AP50" s="5">
        <f t="shared" si="555"/>
        <v>0</v>
      </c>
      <c r="AQ50" s="5">
        <f t="shared" si="555"/>
        <v>0</v>
      </c>
      <c r="AR50" s="5">
        <f t="shared" si="555"/>
        <v>0</v>
      </c>
      <c r="AS50" s="5">
        <f t="shared" si="555"/>
        <v>0</v>
      </c>
      <c r="AT50" s="5">
        <f t="shared" si="555"/>
        <v>0</v>
      </c>
      <c r="AU50" s="5">
        <f t="shared" si="555"/>
        <v>0</v>
      </c>
      <c r="AV50" s="5">
        <f t="shared" si="555"/>
        <v>0</v>
      </c>
      <c r="AW50" s="5">
        <f t="shared" si="555"/>
        <v>0</v>
      </c>
      <c r="AX50" s="5">
        <f t="shared" si="555"/>
        <v>0</v>
      </c>
      <c r="AY50" s="5">
        <f t="shared" si="555"/>
        <v>0</v>
      </c>
      <c r="AZ50" s="5">
        <f t="shared" ref="AZ50:CE50" si="556">-AZ14*120%</f>
        <v>0</v>
      </c>
      <c r="BA50" s="5">
        <f t="shared" si="556"/>
        <v>0</v>
      </c>
      <c r="BB50" s="5">
        <f t="shared" si="556"/>
        <v>0</v>
      </c>
      <c r="BC50" s="5">
        <f t="shared" si="556"/>
        <v>0</v>
      </c>
      <c r="BD50" s="5">
        <f t="shared" si="556"/>
        <v>0</v>
      </c>
      <c r="BE50" s="5">
        <f t="shared" si="556"/>
        <v>0</v>
      </c>
      <c r="BF50" s="5">
        <f t="shared" si="556"/>
        <v>0</v>
      </c>
      <c r="BG50" s="5">
        <f t="shared" si="556"/>
        <v>0</v>
      </c>
      <c r="BH50" s="5">
        <f t="shared" si="556"/>
        <v>0</v>
      </c>
      <c r="BI50" s="5">
        <f t="shared" si="556"/>
        <v>0</v>
      </c>
      <c r="BJ50" s="5">
        <f t="shared" si="556"/>
        <v>0</v>
      </c>
      <c r="BK50" s="5">
        <f t="shared" si="556"/>
        <v>0</v>
      </c>
      <c r="BL50" s="5">
        <f t="shared" si="556"/>
        <v>0</v>
      </c>
      <c r="BM50" s="5">
        <f t="shared" si="556"/>
        <v>0</v>
      </c>
      <c r="BN50" s="5">
        <f t="shared" si="556"/>
        <v>0</v>
      </c>
      <c r="BO50" s="5">
        <f t="shared" si="556"/>
        <v>0</v>
      </c>
      <c r="BP50" s="5">
        <f t="shared" si="556"/>
        <v>0</v>
      </c>
      <c r="BQ50" s="5">
        <f t="shared" si="556"/>
        <v>0</v>
      </c>
      <c r="BR50" s="5">
        <f t="shared" si="556"/>
        <v>0</v>
      </c>
      <c r="BS50" s="5">
        <f t="shared" si="556"/>
        <v>0</v>
      </c>
      <c r="BT50" s="5">
        <f t="shared" si="556"/>
        <v>0</v>
      </c>
      <c r="BU50" s="5">
        <f t="shared" si="556"/>
        <v>0</v>
      </c>
      <c r="BV50" s="5">
        <f t="shared" si="556"/>
        <v>0</v>
      </c>
      <c r="BW50" s="5">
        <f t="shared" si="556"/>
        <v>0</v>
      </c>
      <c r="BX50" s="5">
        <f t="shared" si="556"/>
        <v>0</v>
      </c>
      <c r="BY50" s="5">
        <f t="shared" si="556"/>
        <v>0</v>
      </c>
      <c r="BZ50" s="5">
        <f t="shared" si="556"/>
        <v>0</v>
      </c>
      <c r="CA50" s="5">
        <f t="shared" si="556"/>
        <v>0</v>
      </c>
      <c r="CB50" s="5">
        <f t="shared" si="556"/>
        <v>0</v>
      </c>
      <c r="CC50" s="5">
        <f t="shared" si="556"/>
        <v>0</v>
      </c>
      <c r="CD50" s="5">
        <f t="shared" si="556"/>
        <v>0</v>
      </c>
      <c r="CE50" s="5">
        <f t="shared" si="556"/>
        <v>0</v>
      </c>
      <c r="CF50" s="5">
        <f t="shared" ref="CF50:CV50" si="557">-CF14*120%</f>
        <v>0</v>
      </c>
      <c r="CG50" s="5">
        <f t="shared" si="557"/>
        <v>0</v>
      </c>
      <c r="CH50" s="5">
        <f t="shared" si="557"/>
        <v>0</v>
      </c>
      <c r="CI50" s="5">
        <f t="shared" si="557"/>
        <v>0</v>
      </c>
      <c r="CJ50" s="5">
        <f t="shared" si="557"/>
        <v>0</v>
      </c>
      <c r="CK50" s="5">
        <f t="shared" si="557"/>
        <v>0</v>
      </c>
      <c r="CL50" s="5">
        <f t="shared" si="557"/>
        <v>0</v>
      </c>
      <c r="CM50" s="5">
        <f t="shared" si="557"/>
        <v>0</v>
      </c>
      <c r="CN50" s="5">
        <f t="shared" si="557"/>
        <v>0</v>
      </c>
      <c r="CO50" s="5">
        <f t="shared" si="557"/>
        <v>0</v>
      </c>
      <c r="CP50" s="5">
        <f t="shared" si="557"/>
        <v>0</v>
      </c>
      <c r="CQ50" s="5">
        <f t="shared" si="557"/>
        <v>0</v>
      </c>
      <c r="CR50" s="5">
        <f t="shared" si="557"/>
        <v>0</v>
      </c>
      <c r="CS50" s="5">
        <f t="shared" si="557"/>
        <v>0</v>
      </c>
      <c r="CT50" s="5">
        <f t="shared" si="557"/>
        <v>0</v>
      </c>
      <c r="CU50" s="5">
        <f t="shared" si="557"/>
        <v>0</v>
      </c>
      <c r="CV50" s="5">
        <f t="shared" si="557"/>
        <v>0</v>
      </c>
    </row>
    <row r="51" spans="1:100" outlineLevel="1" x14ac:dyDescent="0.25">
      <c r="A51" s="4" t="str">
        <f>+A15</f>
        <v>Couts Sous-Traitance Externe</v>
      </c>
      <c r="B51" s="5" t="s">
        <v>50</v>
      </c>
      <c r="C51" s="5"/>
      <c r="D51" s="5"/>
      <c r="E51" s="5">
        <f t="shared" ref="E51:S51" si="558">-E15*120%</f>
        <v>0</v>
      </c>
      <c r="F51" s="5">
        <f t="shared" si="558"/>
        <v>0</v>
      </c>
      <c r="G51" s="5">
        <f t="shared" si="558"/>
        <v>0</v>
      </c>
      <c r="H51" s="5">
        <f t="shared" si="558"/>
        <v>0</v>
      </c>
      <c r="I51" s="5">
        <f t="shared" si="558"/>
        <v>0</v>
      </c>
      <c r="J51" s="5">
        <f t="shared" si="558"/>
        <v>0</v>
      </c>
      <c r="K51" s="5">
        <f t="shared" si="558"/>
        <v>0</v>
      </c>
      <c r="L51" s="5">
        <f t="shared" si="558"/>
        <v>0</v>
      </c>
      <c r="M51" s="5">
        <f t="shared" si="558"/>
        <v>0</v>
      </c>
      <c r="N51" s="5">
        <f t="shared" si="558"/>
        <v>0</v>
      </c>
      <c r="O51" s="5">
        <f t="shared" si="558"/>
        <v>0</v>
      </c>
      <c r="P51" s="5">
        <f t="shared" si="558"/>
        <v>0</v>
      </c>
      <c r="Q51" s="5">
        <f t="shared" si="558"/>
        <v>0</v>
      </c>
      <c r="R51" s="5">
        <f t="shared" si="558"/>
        <v>0</v>
      </c>
      <c r="S51" s="5">
        <f t="shared" si="558"/>
        <v>0</v>
      </c>
      <c r="T51" s="5">
        <f t="shared" ref="T51:AY51" si="559">-T15*120%</f>
        <v>0</v>
      </c>
      <c r="U51" s="5">
        <f t="shared" si="559"/>
        <v>0</v>
      </c>
      <c r="V51" s="5">
        <f t="shared" si="559"/>
        <v>0</v>
      </c>
      <c r="W51" s="5">
        <f t="shared" si="559"/>
        <v>0</v>
      </c>
      <c r="X51" s="5">
        <f t="shared" si="559"/>
        <v>0</v>
      </c>
      <c r="Y51" s="5">
        <f t="shared" si="559"/>
        <v>0</v>
      </c>
      <c r="Z51" s="5">
        <f t="shared" si="559"/>
        <v>0</v>
      </c>
      <c r="AA51" s="5">
        <f t="shared" si="559"/>
        <v>0</v>
      </c>
      <c r="AB51" s="5">
        <f t="shared" si="559"/>
        <v>0</v>
      </c>
      <c r="AC51" s="5">
        <f t="shared" si="559"/>
        <v>0</v>
      </c>
      <c r="AD51" s="5">
        <f t="shared" si="559"/>
        <v>0</v>
      </c>
      <c r="AE51" s="5">
        <f t="shared" si="559"/>
        <v>0</v>
      </c>
      <c r="AF51" s="5">
        <f t="shared" si="559"/>
        <v>0</v>
      </c>
      <c r="AG51" s="5">
        <f t="shared" si="559"/>
        <v>0</v>
      </c>
      <c r="AH51" s="5">
        <f t="shared" si="559"/>
        <v>0</v>
      </c>
      <c r="AI51" s="5">
        <f t="shared" si="559"/>
        <v>0</v>
      </c>
      <c r="AJ51" s="5">
        <f t="shared" si="559"/>
        <v>0</v>
      </c>
      <c r="AK51" s="5">
        <f t="shared" si="559"/>
        <v>0</v>
      </c>
      <c r="AL51" s="5">
        <f t="shared" si="559"/>
        <v>0</v>
      </c>
      <c r="AM51" s="5">
        <f t="shared" si="559"/>
        <v>0</v>
      </c>
      <c r="AN51" s="5">
        <f t="shared" si="559"/>
        <v>0</v>
      </c>
      <c r="AO51" s="5">
        <f t="shared" si="559"/>
        <v>0</v>
      </c>
      <c r="AP51" s="5">
        <f t="shared" si="559"/>
        <v>0</v>
      </c>
      <c r="AQ51" s="5">
        <f t="shared" si="559"/>
        <v>0</v>
      </c>
      <c r="AR51" s="5">
        <f t="shared" si="559"/>
        <v>0</v>
      </c>
      <c r="AS51" s="5">
        <f t="shared" si="559"/>
        <v>0</v>
      </c>
      <c r="AT51" s="5">
        <f t="shared" si="559"/>
        <v>0</v>
      </c>
      <c r="AU51" s="5">
        <f t="shared" si="559"/>
        <v>0</v>
      </c>
      <c r="AV51" s="5">
        <f t="shared" si="559"/>
        <v>0</v>
      </c>
      <c r="AW51" s="5">
        <f t="shared" si="559"/>
        <v>0</v>
      </c>
      <c r="AX51" s="5">
        <f t="shared" si="559"/>
        <v>0</v>
      </c>
      <c r="AY51" s="5">
        <f t="shared" si="559"/>
        <v>0</v>
      </c>
      <c r="AZ51" s="5">
        <f t="shared" ref="AZ51:CE51" si="560">-AZ15*120%</f>
        <v>0</v>
      </c>
      <c r="BA51" s="5">
        <f t="shared" si="560"/>
        <v>0</v>
      </c>
      <c r="BB51" s="5">
        <f t="shared" si="560"/>
        <v>0</v>
      </c>
      <c r="BC51" s="5">
        <f t="shared" si="560"/>
        <v>0</v>
      </c>
      <c r="BD51" s="5">
        <f t="shared" si="560"/>
        <v>0</v>
      </c>
      <c r="BE51" s="5">
        <f t="shared" si="560"/>
        <v>0</v>
      </c>
      <c r="BF51" s="5">
        <f t="shared" si="560"/>
        <v>0</v>
      </c>
      <c r="BG51" s="5">
        <f t="shared" si="560"/>
        <v>0</v>
      </c>
      <c r="BH51" s="5">
        <f t="shared" si="560"/>
        <v>0</v>
      </c>
      <c r="BI51" s="5">
        <f t="shared" si="560"/>
        <v>0</v>
      </c>
      <c r="BJ51" s="5">
        <f t="shared" si="560"/>
        <v>0</v>
      </c>
      <c r="BK51" s="5">
        <f t="shared" si="560"/>
        <v>0</v>
      </c>
      <c r="BL51" s="5">
        <f t="shared" si="560"/>
        <v>0</v>
      </c>
      <c r="BM51" s="5">
        <f t="shared" si="560"/>
        <v>0</v>
      </c>
      <c r="BN51" s="5">
        <f t="shared" si="560"/>
        <v>0</v>
      </c>
      <c r="BO51" s="5">
        <f t="shared" si="560"/>
        <v>0</v>
      </c>
      <c r="BP51" s="5">
        <f t="shared" si="560"/>
        <v>0</v>
      </c>
      <c r="BQ51" s="5">
        <f t="shared" si="560"/>
        <v>0</v>
      </c>
      <c r="BR51" s="5">
        <f t="shared" si="560"/>
        <v>0</v>
      </c>
      <c r="BS51" s="5">
        <f t="shared" si="560"/>
        <v>0</v>
      </c>
      <c r="BT51" s="5">
        <f t="shared" si="560"/>
        <v>0</v>
      </c>
      <c r="BU51" s="5">
        <f t="shared" si="560"/>
        <v>0</v>
      </c>
      <c r="BV51" s="5">
        <f t="shared" si="560"/>
        <v>0</v>
      </c>
      <c r="BW51" s="5">
        <f t="shared" si="560"/>
        <v>0</v>
      </c>
      <c r="BX51" s="5">
        <f t="shared" si="560"/>
        <v>0</v>
      </c>
      <c r="BY51" s="5">
        <f t="shared" si="560"/>
        <v>0</v>
      </c>
      <c r="BZ51" s="5">
        <f t="shared" si="560"/>
        <v>0</v>
      </c>
      <c r="CA51" s="5">
        <f t="shared" si="560"/>
        <v>0</v>
      </c>
      <c r="CB51" s="5">
        <f t="shared" si="560"/>
        <v>0</v>
      </c>
      <c r="CC51" s="5">
        <f t="shared" si="560"/>
        <v>0</v>
      </c>
      <c r="CD51" s="5">
        <f t="shared" si="560"/>
        <v>0</v>
      </c>
      <c r="CE51" s="5">
        <f t="shared" si="560"/>
        <v>0</v>
      </c>
      <c r="CF51" s="5">
        <f t="shared" ref="CF51:CV51" si="561">-CF15*120%</f>
        <v>0</v>
      </c>
      <c r="CG51" s="5">
        <f t="shared" si="561"/>
        <v>0</v>
      </c>
      <c r="CH51" s="5">
        <f t="shared" si="561"/>
        <v>0</v>
      </c>
      <c r="CI51" s="5">
        <f t="shared" si="561"/>
        <v>0</v>
      </c>
      <c r="CJ51" s="5">
        <f t="shared" si="561"/>
        <v>0</v>
      </c>
      <c r="CK51" s="5">
        <f t="shared" si="561"/>
        <v>0</v>
      </c>
      <c r="CL51" s="5">
        <f t="shared" si="561"/>
        <v>0</v>
      </c>
      <c r="CM51" s="5">
        <f t="shared" si="561"/>
        <v>0</v>
      </c>
      <c r="CN51" s="5">
        <f t="shared" si="561"/>
        <v>0</v>
      </c>
      <c r="CO51" s="5">
        <f t="shared" si="561"/>
        <v>0</v>
      </c>
      <c r="CP51" s="5">
        <f t="shared" si="561"/>
        <v>0</v>
      </c>
      <c r="CQ51" s="5">
        <f t="shared" si="561"/>
        <v>0</v>
      </c>
      <c r="CR51" s="5">
        <f t="shared" si="561"/>
        <v>0</v>
      </c>
      <c r="CS51" s="5">
        <f t="shared" si="561"/>
        <v>0</v>
      </c>
      <c r="CT51" s="5">
        <f t="shared" si="561"/>
        <v>0</v>
      </c>
      <c r="CU51" s="5">
        <f t="shared" si="561"/>
        <v>0</v>
      </c>
      <c r="CV51" s="5">
        <f t="shared" si="561"/>
        <v>0</v>
      </c>
    </row>
    <row r="52" spans="1:100" outlineLevel="1" x14ac:dyDescent="0.25">
      <c r="A52" s="4" t="str">
        <f>+A16</f>
        <v xml:space="preserve">Coûts Transport </v>
      </c>
      <c r="B52" s="5" t="s">
        <v>50</v>
      </c>
      <c r="C52" s="5"/>
      <c r="D52" s="5"/>
      <c r="E52" s="5">
        <f t="shared" ref="E52:S52" si="562">-E16*120%</f>
        <v>0</v>
      </c>
      <c r="F52" s="5">
        <f t="shared" si="562"/>
        <v>0</v>
      </c>
      <c r="G52" s="5">
        <f t="shared" si="562"/>
        <v>0</v>
      </c>
      <c r="H52" s="5">
        <f t="shared" si="562"/>
        <v>0</v>
      </c>
      <c r="I52" s="5">
        <f t="shared" si="562"/>
        <v>0</v>
      </c>
      <c r="J52" s="5">
        <f t="shared" si="562"/>
        <v>0</v>
      </c>
      <c r="K52" s="5">
        <f t="shared" si="562"/>
        <v>0</v>
      </c>
      <c r="L52" s="5">
        <f t="shared" si="562"/>
        <v>0</v>
      </c>
      <c r="M52" s="5">
        <f t="shared" si="562"/>
        <v>0</v>
      </c>
      <c r="N52" s="5">
        <f t="shared" si="562"/>
        <v>0</v>
      </c>
      <c r="O52" s="5">
        <f t="shared" si="562"/>
        <v>0</v>
      </c>
      <c r="P52" s="5">
        <f t="shared" si="562"/>
        <v>0</v>
      </c>
      <c r="Q52" s="5">
        <f t="shared" si="562"/>
        <v>0</v>
      </c>
      <c r="R52" s="5">
        <f t="shared" si="562"/>
        <v>0</v>
      </c>
      <c r="S52" s="5">
        <f t="shared" si="562"/>
        <v>0</v>
      </c>
      <c r="T52" s="5">
        <f t="shared" ref="T52:AY52" si="563">-T16*120%</f>
        <v>0</v>
      </c>
      <c r="U52" s="5">
        <f t="shared" si="563"/>
        <v>0</v>
      </c>
      <c r="V52" s="5">
        <f t="shared" si="563"/>
        <v>0</v>
      </c>
      <c r="W52" s="5">
        <f t="shared" si="563"/>
        <v>0</v>
      </c>
      <c r="X52" s="5">
        <f t="shared" si="563"/>
        <v>0</v>
      </c>
      <c r="Y52" s="5">
        <f t="shared" si="563"/>
        <v>0</v>
      </c>
      <c r="Z52" s="5">
        <f t="shared" si="563"/>
        <v>0</v>
      </c>
      <c r="AA52" s="5">
        <f t="shared" si="563"/>
        <v>0</v>
      </c>
      <c r="AB52" s="5">
        <f t="shared" si="563"/>
        <v>0</v>
      </c>
      <c r="AC52" s="5">
        <f t="shared" si="563"/>
        <v>0</v>
      </c>
      <c r="AD52" s="5">
        <f t="shared" si="563"/>
        <v>0</v>
      </c>
      <c r="AE52" s="5">
        <f t="shared" si="563"/>
        <v>0</v>
      </c>
      <c r="AF52" s="5">
        <f t="shared" si="563"/>
        <v>0</v>
      </c>
      <c r="AG52" s="5">
        <f t="shared" si="563"/>
        <v>0</v>
      </c>
      <c r="AH52" s="5">
        <f t="shared" si="563"/>
        <v>0</v>
      </c>
      <c r="AI52" s="5">
        <f t="shared" si="563"/>
        <v>0</v>
      </c>
      <c r="AJ52" s="5">
        <f t="shared" si="563"/>
        <v>0</v>
      </c>
      <c r="AK52" s="5">
        <f t="shared" si="563"/>
        <v>0</v>
      </c>
      <c r="AL52" s="5">
        <f t="shared" si="563"/>
        <v>0</v>
      </c>
      <c r="AM52" s="5">
        <f t="shared" si="563"/>
        <v>0</v>
      </c>
      <c r="AN52" s="5">
        <f t="shared" si="563"/>
        <v>0</v>
      </c>
      <c r="AO52" s="5">
        <f t="shared" si="563"/>
        <v>0</v>
      </c>
      <c r="AP52" s="5">
        <f t="shared" si="563"/>
        <v>0</v>
      </c>
      <c r="AQ52" s="5">
        <f t="shared" si="563"/>
        <v>0</v>
      </c>
      <c r="AR52" s="5">
        <f t="shared" si="563"/>
        <v>0</v>
      </c>
      <c r="AS52" s="5">
        <f t="shared" si="563"/>
        <v>0</v>
      </c>
      <c r="AT52" s="5">
        <f t="shared" si="563"/>
        <v>0</v>
      </c>
      <c r="AU52" s="5">
        <f t="shared" si="563"/>
        <v>0</v>
      </c>
      <c r="AV52" s="5">
        <f t="shared" si="563"/>
        <v>0</v>
      </c>
      <c r="AW52" s="5">
        <f t="shared" si="563"/>
        <v>0</v>
      </c>
      <c r="AX52" s="5">
        <f t="shared" si="563"/>
        <v>0</v>
      </c>
      <c r="AY52" s="5">
        <f t="shared" si="563"/>
        <v>0</v>
      </c>
      <c r="AZ52" s="5">
        <f t="shared" ref="AZ52:CE52" si="564">-AZ16*120%</f>
        <v>0</v>
      </c>
      <c r="BA52" s="5">
        <f t="shared" si="564"/>
        <v>0</v>
      </c>
      <c r="BB52" s="5">
        <f t="shared" si="564"/>
        <v>0</v>
      </c>
      <c r="BC52" s="5">
        <f t="shared" si="564"/>
        <v>0</v>
      </c>
      <c r="BD52" s="5">
        <f t="shared" si="564"/>
        <v>0</v>
      </c>
      <c r="BE52" s="5">
        <f t="shared" si="564"/>
        <v>0</v>
      </c>
      <c r="BF52" s="5">
        <f t="shared" si="564"/>
        <v>0</v>
      </c>
      <c r="BG52" s="5">
        <f t="shared" si="564"/>
        <v>0</v>
      </c>
      <c r="BH52" s="5">
        <f t="shared" si="564"/>
        <v>0</v>
      </c>
      <c r="BI52" s="5">
        <f t="shared" si="564"/>
        <v>0</v>
      </c>
      <c r="BJ52" s="5">
        <f t="shared" si="564"/>
        <v>0</v>
      </c>
      <c r="BK52" s="5">
        <f t="shared" si="564"/>
        <v>0</v>
      </c>
      <c r="BL52" s="5">
        <f t="shared" si="564"/>
        <v>0</v>
      </c>
      <c r="BM52" s="5">
        <f t="shared" si="564"/>
        <v>0</v>
      </c>
      <c r="BN52" s="5">
        <f t="shared" si="564"/>
        <v>0</v>
      </c>
      <c r="BO52" s="5">
        <f t="shared" si="564"/>
        <v>0</v>
      </c>
      <c r="BP52" s="5">
        <f t="shared" si="564"/>
        <v>0</v>
      </c>
      <c r="BQ52" s="5">
        <f t="shared" si="564"/>
        <v>0</v>
      </c>
      <c r="BR52" s="5">
        <f t="shared" si="564"/>
        <v>0</v>
      </c>
      <c r="BS52" s="5">
        <f t="shared" si="564"/>
        <v>0</v>
      </c>
      <c r="BT52" s="5">
        <f t="shared" si="564"/>
        <v>0</v>
      </c>
      <c r="BU52" s="5">
        <f t="shared" si="564"/>
        <v>0</v>
      </c>
      <c r="BV52" s="5">
        <f t="shared" si="564"/>
        <v>0</v>
      </c>
      <c r="BW52" s="5">
        <f t="shared" si="564"/>
        <v>0</v>
      </c>
      <c r="BX52" s="5">
        <f t="shared" si="564"/>
        <v>0</v>
      </c>
      <c r="BY52" s="5">
        <f t="shared" si="564"/>
        <v>0</v>
      </c>
      <c r="BZ52" s="5">
        <f t="shared" si="564"/>
        <v>0</v>
      </c>
      <c r="CA52" s="5">
        <f t="shared" si="564"/>
        <v>0</v>
      </c>
      <c r="CB52" s="5">
        <f t="shared" si="564"/>
        <v>0</v>
      </c>
      <c r="CC52" s="5">
        <f t="shared" si="564"/>
        <v>0</v>
      </c>
      <c r="CD52" s="5">
        <f t="shared" si="564"/>
        <v>0</v>
      </c>
      <c r="CE52" s="5">
        <f t="shared" si="564"/>
        <v>0</v>
      </c>
      <c r="CF52" s="5">
        <f t="shared" ref="CF52:CV52" si="565">-CF16*120%</f>
        <v>0</v>
      </c>
      <c r="CG52" s="5">
        <f t="shared" si="565"/>
        <v>0</v>
      </c>
      <c r="CH52" s="5">
        <f t="shared" si="565"/>
        <v>0</v>
      </c>
      <c r="CI52" s="5">
        <f t="shared" si="565"/>
        <v>0</v>
      </c>
      <c r="CJ52" s="5">
        <f t="shared" si="565"/>
        <v>0</v>
      </c>
      <c r="CK52" s="5">
        <f t="shared" si="565"/>
        <v>0</v>
      </c>
      <c r="CL52" s="5">
        <f t="shared" si="565"/>
        <v>0</v>
      </c>
      <c r="CM52" s="5">
        <f t="shared" si="565"/>
        <v>0</v>
      </c>
      <c r="CN52" s="5">
        <f t="shared" si="565"/>
        <v>0</v>
      </c>
      <c r="CO52" s="5">
        <f t="shared" si="565"/>
        <v>0</v>
      </c>
      <c r="CP52" s="5">
        <f t="shared" si="565"/>
        <v>0</v>
      </c>
      <c r="CQ52" s="5">
        <f t="shared" si="565"/>
        <v>0</v>
      </c>
      <c r="CR52" s="5">
        <f t="shared" si="565"/>
        <v>0</v>
      </c>
      <c r="CS52" s="5">
        <f t="shared" si="565"/>
        <v>0</v>
      </c>
      <c r="CT52" s="5">
        <f t="shared" si="565"/>
        <v>0</v>
      </c>
      <c r="CU52" s="5">
        <f t="shared" si="565"/>
        <v>0</v>
      </c>
      <c r="CV52" s="5">
        <f t="shared" si="565"/>
        <v>0</v>
      </c>
    </row>
    <row r="53" spans="1:100" outlineLevel="1" x14ac:dyDescent="0.25">
      <c r="A53" s="4" t="str">
        <f>+A19</f>
        <v>Masse Salariale Production</v>
      </c>
      <c r="E53" s="5">
        <f t="shared" ref="E53:AJ53" si="566">-E19</f>
        <v>-3000</v>
      </c>
      <c r="F53" s="5">
        <f t="shared" si="566"/>
        <v>-3000</v>
      </c>
      <c r="G53" s="5">
        <f t="shared" si="566"/>
        <v>-3000</v>
      </c>
      <c r="H53" s="5">
        <f t="shared" si="566"/>
        <v>-3000</v>
      </c>
      <c r="I53" s="5">
        <f t="shared" si="566"/>
        <v>-3000</v>
      </c>
      <c r="J53" s="5">
        <f t="shared" si="566"/>
        <v>-3000</v>
      </c>
      <c r="K53" s="5">
        <f t="shared" si="566"/>
        <v>-3000</v>
      </c>
      <c r="L53" s="5">
        <f t="shared" si="566"/>
        <v>-3000</v>
      </c>
      <c r="M53" s="5">
        <f t="shared" si="566"/>
        <v>-3000</v>
      </c>
      <c r="N53" s="5">
        <f t="shared" si="566"/>
        <v>-3000</v>
      </c>
      <c r="O53" s="5">
        <f t="shared" si="566"/>
        <v>-3000</v>
      </c>
      <c r="P53" s="5">
        <f t="shared" si="566"/>
        <v>-3000</v>
      </c>
      <c r="Q53" s="5">
        <f t="shared" si="566"/>
        <v>0</v>
      </c>
      <c r="R53" s="5">
        <f t="shared" si="566"/>
        <v>0</v>
      </c>
      <c r="S53" s="5">
        <f t="shared" si="566"/>
        <v>0</v>
      </c>
      <c r="T53" s="5">
        <f t="shared" si="566"/>
        <v>0</v>
      </c>
      <c r="U53" s="5">
        <f t="shared" si="566"/>
        <v>0</v>
      </c>
      <c r="V53" s="5">
        <f t="shared" si="566"/>
        <v>0</v>
      </c>
      <c r="W53" s="5">
        <f t="shared" si="566"/>
        <v>0</v>
      </c>
      <c r="X53" s="5">
        <f t="shared" si="566"/>
        <v>0</v>
      </c>
      <c r="Y53" s="5">
        <f t="shared" si="566"/>
        <v>0</v>
      </c>
      <c r="Z53" s="5">
        <f t="shared" si="566"/>
        <v>0</v>
      </c>
      <c r="AA53" s="5">
        <f t="shared" si="566"/>
        <v>0</v>
      </c>
      <c r="AB53" s="5">
        <f t="shared" si="566"/>
        <v>0</v>
      </c>
      <c r="AC53" s="5">
        <f t="shared" si="566"/>
        <v>0</v>
      </c>
      <c r="AD53" s="5">
        <f t="shared" si="566"/>
        <v>0</v>
      </c>
      <c r="AE53" s="5">
        <f t="shared" si="566"/>
        <v>0</v>
      </c>
      <c r="AF53" s="5">
        <f t="shared" si="566"/>
        <v>0</v>
      </c>
      <c r="AG53" s="5">
        <f t="shared" si="566"/>
        <v>0</v>
      </c>
      <c r="AH53" s="5">
        <f t="shared" si="566"/>
        <v>0</v>
      </c>
      <c r="AI53" s="5">
        <f t="shared" si="566"/>
        <v>0</v>
      </c>
      <c r="AJ53" s="5">
        <f t="shared" si="566"/>
        <v>0</v>
      </c>
      <c r="AK53" s="5">
        <f t="shared" ref="AK53:BP53" si="567">-AK19</f>
        <v>0</v>
      </c>
      <c r="AL53" s="5">
        <f t="shared" si="567"/>
        <v>0</v>
      </c>
      <c r="AM53" s="5">
        <f t="shared" si="567"/>
        <v>0</v>
      </c>
      <c r="AN53" s="5">
        <f t="shared" si="567"/>
        <v>0</v>
      </c>
      <c r="AO53" s="5">
        <f t="shared" si="567"/>
        <v>0</v>
      </c>
      <c r="AP53" s="5">
        <f t="shared" si="567"/>
        <v>0</v>
      </c>
      <c r="AQ53" s="5">
        <f t="shared" si="567"/>
        <v>0</v>
      </c>
      <c r="AR53" s="5">
        <f t="shared" si="567"/>
        <v>0</v>
      </c>
      <c r="AS53" s="5">
        <f t="shared" si="567"/>
        <v>0</v>
      </c>
      <c r="AT53" s="5">
        <f t="shared" si="567"/>
        <v>0</v>
      </c>
      <c r="AU53" s="5">
        <f t="shared" si="567"/>
        <v>0</v>
      </c>
      <c r="AV53" s="5">
        <f t="shared" si="567"/>
        <v>0</v>
      </c>
      <c r="AW53" s="5">
        <f t="shared" si="567"/>
        <v>0</v>
      </c>
      <c r="AX53" s="5">
        <f t="shared" si="567"/>
        <v>0</v>
      </c>
      <c r="AY53" s="5">
        <f t="shared" si="567"/>
        <v>0</v>
      </c>
      <c r="AZ53" s="5">
        <f t="shared" si="567"/>
        <v>0</v>
      </c>
      <c r="BA53" s="5">
        <f t="shared" si="567"/>
        <v>0</v>
      </c>
      <c r="BB53" s="5">
        <f t="shared" si="567"/>
        <v>0</v>
      </c>
      <c r="BC53" s="5">
        <f t="shared" si="567"/>
        <v>0</v>
      </c>
      <c r="BD53" s="5">
        <f t="shared" si="567"/>
        <v>0</v>
      </c>
      <c r="BE53" s="5">
        <f t="shared" si="567"/>
        <v>0</v>
      </c>
      <c r="BF53" s="5">
        <f t="shared" si="567"/>
        <v>0</v>
      </c>
      <c r="BG53" s="5">
        <f t="shared" si="567"/>
        <v>0</v>
      </c>
      <c r="BH53" s="5">
        <f t="shared" si="567"/>
        <v>0</v>
      </c>
      <c r="BI53" s="5">
        <f t="shared" si="567"/>
        <v>0</v>
      </c>
      <c r="BJ53" s="5">
        <f t="shared" si="567"/>
        <v>0</v>
      </c>
      <c r="BK53" s="5">
        <f t="shared" si="567"/>
        <v>0</v>
      </c>
      <c r="BL53" s="5">
        <f t="shared" si="567"/>
        <v>0</v>
      </c>
      <c r="BM53" s="5">
        <f t="shared" si="567"/>
        <v>0</v>
      </c>
      <c r="BN53" s="5">
        <f t="shared" si="567"/>
        <v>0</v>
      </c>
      <c r="BO53" s="5">
        <f t="shared" si="567"/>
        <v>0</v>
      </c>
      <c r="BP53" s="5">
        <f t="shared" si="567"/>
        <v>0</v>
      </c>
      <c r="BQ53" s="5">
        <f t="shared" ref="BQ53:CV53" si="568">-BQ19</f>
        <v>0</v>
      </c>
      <c r="BR53" s="5">
        <f t="shared" si="568"/>
        <v>0</v>
      </c>
      <c r="BS53" s="5">
        <f t="shared" si="568"/>
        <v>0</v>
      </c>
      <c r="BT53" s="5">
        <f t="shared" si="568"/>
        <v>0</v>
      </c>
      <c r="BU53" s="5">
        <f t="shared" si="568"/>
        <v>0</v>
      </c>
      <c r="BV53" s="5">
        <f t="shared" si="568"/>
        <v>0</v>
      </c>
      <c r="BW53" s="5">
        <f t="shared" si="568"/>
        <v>0</v>
      </c>
      <c r="BX53" s="5">
        <f t="shared" si="568"/>
        <v>0</v>
      </c>
      <c r="BY53" s="5">
        <f t="shared" si="568"/>
        <v>0</v>
      </c>
      <c r="BZ53" s="5">
        <f t="shared" si="568"/>
        <v>0</v>
      </c>
      <c r="CA53" s="5">
        <f t="shared" si="568"/>
        <v>0</v>
      </c>
      <c r="CB53" s="5">
        <f t="shared" si="568"/>
        <v>0</v>
      </c>
      <c r="CC53" s="5">
        <f t="shared" si="568"/>
        <v>0</v>
      </c>
      <c r="CD53" s="5">
        <f t="shared" si="568"/>
        <v>0</v>
      </c>
      <c r="CE53" s="5">
        <f t="shared" si="568"/>
        <v>0</v>
      </c>
      <c r="CF53" s="5">
        <f t="shared" si="568"/>
        <v>0</v>
      </c>
      <c r="CG53" s="5">
        <f t="shared" si="568"/>
        <v>0</v>
      </c>
      <c r="CH53" s="5">
        <f t="shared" si="568"/>
        <v>0</v>
      </c>
      <c r="CI53" s="5">
        <f t="shared" si="568"/>
        <v>0</v>
      </c>
      <c r="CJ53" s="5">
        <f t="shared" si="568"/>
        <v>0</v>
      </c>
      <c r="CK53" s="5">
        <f t="shared" si="568"/>
        <v>0</v>
      </c>
      <c r="CL53" s="5">
        <f t="shared" si="568"/>
        <v>0</v>
      </c>
      <c r="CM53" s="5">
        <f t="shared" si="568"/>
        <v>0</v>
      </c>
      <c r="CN53" s="5">
        <f t="shared" si="568"/>
        <v>0</v>
      </c>
      <c r="CO53" s="5">
        <f t="shared" si="568"/>
        <v>0</v>
      </c>
      <c r="CP53" s="5">
        <f t="shared" si="568"/>
        <v>0</v>
      </c>
      <c r="CQ53" s="5">
        <f t="shared" si="568"/>
        <v>0</v>
      </c>
      <c r="CR53" s="5">
        <f t="shared" si="568"/>
        <v>0</v>
      </c>
      <c r="CS53" s="5">
        <f t="shared" si="568"/>
        <v>0</v>
      </c>
      <c r="CT53" s="5">
        <f t="shared" si="568"/>
        <v>0</v>
      </c>
      <c r="CU53" s="5">
        <f t="shared" si="568"/>
        <v>0</v>
      </c>
      <c r="CV53" s="5">
        <f t="shared" si="568"/>
        <v>0</v>
      </c>
    </row>
    <row r="54" spans="1:100" outlineLevel="1" x14ac:dyDescent="0.25">
      <c r="A54" s="4" t="str">
        <f>+A20</f>
        <v>Loyer Production</v>
      </c>
      <c r="B54" s="5" t="s">
        <v>50</v>
      </c>
      <c r="E54" s="5">
        <f t="shared" ref="E54:AJ54" si="569">-E20*120%</f>
        <v>0</v>
      </c>
      <c r="F54" s="5">
        <f t="shared" si="569"/>
        <v>0</v>
      </c>
      <c r="G54" s="5">
        <f t="shared" si="569"/>
        <v>0</v>
      </c>
      <c r="H54" s="5">
        <f t="shared" si="569"/>
        <v>0</v>
      </c>
      <c r="I54" s="5">
        <f t="shared" si="569"/>
        <v>0</v>
      </c>
      <c r="J54" s="5">
        <f t="shared" si="569"/>
        <v>0</v>
      </c>
      <c r="K54" s="5">
        <f t="shared" si="569"/>
        <v>0</v>
      </c>
      <c r="L54" s="5">
        <f t="shared" si="569"/>
        <v>0</v>
      </c>
      <c r="M54" s="5">
        <f t="shared" si="569"/>
        <v>0</v>
      </c>
      <c r="N54" s="5">
        <f t="shared" si="569"/>
        <v>0</v>
      </c>
      <c r="O54" s="5">
        <f t="shared" si="569"/>
        <v>0</v>
      </c>
      <c r="P54" s="5">
        <f t="shared" si="569"/>
        <v>0</v>
      </c>
      <c r="Q54" s="5">
        <f t="shared" si="569"/>
        <v>0</v>
      </c>
      <c r="R54" s="5">
        <f t="shared" si="569"/>
        <v>0</v>
      </c>
      <c r="S54" s="5">
        <f t="shared" si="569"/>
        <v>0</v>
      </c>
      <c r="T54" s="5">
        <f t="shared" si="569"/>
        <v>0</v>
      </c>
      <c r="U54" s="5">
        <f t="shared" si="569"/>
        <v>0</v>
      </c>
      <c r="V54" s="5">
        <f t="shared" si="569"/>
        <v>0</v>
      </c>
      <c r="W54" s="5">
        <f t="shared" si="569"/>
        <v>0</v>
      </c>
      <c r="X54" s="5">
        <f t="shared" si="569"/>
        <v>0</v>
      </c>
      <c r="Y54" s="5">
        <f t="shared" si="569"/>
        <v>0</v>
      </c>
      <c r="Z54" s="5">
        <f t="shared" si="569"/>
        <v>0</v>
      </c>
      <c r="AA54" s="5">
        <f t="shared" si="569"/>
        <v>0</v>
      </c>
      <c r="AB54" s="5">
        <f t="shared" si="569"/>
        <v>0</v>
      </c>
      <c r="AC54" s="5">
        <f t="shared" si="569"/>
        <v>0</v>
      </c>
      <c r="AD54" s="5">
        <f t="shared" si="569"/>
        <v>0</v>
      </c>
      <c r="AE54" s="5">
        <f t="shared" si="569"/>
        <v>0</v>
      </c>
      <c r="AF54" s="5">
        <f t="shared" si="569"/>
        <v>0</v>
      </c>
      <c r="AG54" s="5">
        <f t="shared" si="569"/>
        <v>0</v>
      </c>
      <c r="AH54" s="5">
        <f t="shared" si="569"/>
        <v>0</v>
      </c>
      <c r="AI54" s="5">
        <f t="shared" si="569"/>
        <v>0</v>
      </c>
      <c r="AJ54" s="5">
        <f t="shared" si="569"/>
        <v>0</v>
      </c>
      <c r="AK54" s="5">
        <f t="shared" ref="AK54:BP54" si="570">-AK20*120%</f>
        <v>0</v>
      </c>
      <c r="AL54" s="5">
        <f t="shared" si="570"/>
        <v>0</v>
      </c>
      <c r="AM54" s="5">
        <f t="shared" si="570"/>
        <v>0</v>
      </c>
      <c r="AN54" s="5">
        <f t="shared" si="570"/>
        <v>0</v>
      </c>
      <c r="AO54" s="5">
        <f t="shared" si="570"/>
        <v>0</v>
      </c>
      <c r="AP54" s="5">
        <f t="shared" si="570"/>
        <v>0</v>
      </c>
      <c r="AQ54" s="5">
        <f t="shared" si="570"/>
        <v>0</v>
      </c>
      <c r="AR54" s="5">
        <f t="shared" si="570"/>
        <v>0</v>
      </c>
      <c r="AS54" s="5">
        <f t="shared" si="570"/>
        <v>0</v>
      </c>
      <c r="AT54" s="5">
        <f t="shared" si="570"/>
        <v>0</v>
      </c>
      <c r="AU54" s="5">
        <f t="shared" si="570"/>
        <v>0</v>
      </c>
      <c r="AV54" s="5">
        <f t="shared" si="570"/>
        <v>0</v>
      </c>
      <c r="AW54" s="5">
        <f t="shared" si="570"/>
        <v>0</v>
      </c>
      <c r="AX54" s="5">
        <f t="shared" si="570"/>
        <v>0</v>
      </c>
      <c r="AY54" s="5">
        <f t="shared" si="570"/>
        <v>0</v>
      </c>
      <c r="AZ54" s="5">
        <f t="shared" si="570"/>
        <v>0</v>
      </c>
      <c r="BA54" s="5">
        <f t="shared" si="570"/>
        <v>0</v>
      </c>
      <c r="BB54" s="5">
        <f t="shared" si="570"/>
        <v>0</v>
      </c>
      <c r="BC54" s="5">
        <f t="shared" si="570"/>
        <v>0</v>
      </c>
      <c r="BD54" s="5">
        <f t="shared" si="570"/>
        <v>0</v>
      </c>
      <c r="BE54" s="5">
        <f t="shared" si="570"/>
        <v>0</v>
      </c>
      <c r="BF54" s="5">
        <f t="shared" si="570"/>
        <v>0</v>
      </c>
      <c r="BG54" s="5">
        <f t="shared" si="570"/>
        <v>0</v>
      </c>
      <c r="BH54" s="5">
        <f t="shared" si="570"/>
        <v>0</v>
      </c>
      <c r="BI54" s="5">
        <f t="shared" si="570"/>
        <v>0</v>
      </c>
      <c r="BJ54" s="5">
        <f t="shared" si="570"/>
        <v>0</v>
      </c>
      <c r="BK54" s="5">
        <f t="shared" si="570"/>
        <v>0</v>
      </c>
      <c r="BL54" s="5">
        <f t="shared" si="570"/>
        <v>0</v>
      </c>
      <c r="BM54" s="5">
        <f t="shared" si="570"/>
        <v>0</v>
      </c>
      <c r="BN54" s="5">
        <f t="shared" si="570"/>
        <v>0</v>
      </c>
      <c r="BO54" s="5">
        <f t="shared" si="570"/>
        <v>0</v>
      </c>
      <c r="BP54" s="5">
        <f t="shared" si="570"/>
        <v>0</v>
      </c>
      <c r="BQ54" s="5">
        <f t="shared" ref="BQ54:CV54" si="571">-BQ20*120%</f>
        <v>0</v>
      </c>
      <c r="BR54" s="5">
        <f t="shared" si="571"/>
        <v>0</v>
      </c>
      <c r="BS54" s="5">
        <f t="shared" si="571"/>
        <v>0</v>
      </c>
      <c r="BT54" s="5">
        <f t="shared" si="571"/>
        <v>0</v>
      </c>
      <c r="BU54" s="5">
        <f t="shared" si="571"/>
        <v>0</v>
      </c>
      <c r="BV54" s="5">
        <f t="shared" si="571"/>
        <v>0</v>
      </c>
      <c r="BW54" s="5">
        <f t="shared" si="571"/>
        <v>0</v>
      </c>
      <c r="BX54" s="5">
        <f t="shared" si="571"/>
        <v>0</v>
      </c>
      <c r="BY54" s="5">
        <f t="shared" si="571"/>
        <v>0</v>
      </c>
      <c r="BZ54" s="5">
        <f t="shared" si="571"/>
        <v>0</v>
      </c>
      <c r="CA54" s="5">
        <f t="shared" si="571"/>
        <v>0</v>
      </c>
      <c r="CB54" s="5">
        <f t="shared" si="571"/>
        <v>0</v>
      </c>
      <c r="CC54" s="5">
        <f t="shared" si="571"/>
        <v>0</v>
      </c>
      <c r="CD54" s="5">
        <f t="shared" si="571"/>
        <v>0</v>
      </c>
      <c r="CE54" s="5">
        <f t="shared" si="571"/>
        <v>0</v>
      </c>
      <c r="CF54" s="5">
        <f t="shared" si="571"/>
        <v>0</v>
      </c>
      <c r="CG54" s="5">
        <f t="shared" si="571"/>
        <v>0</v>
      </c>
      <c r="CH54" s="5">
        <f t="shared" si="571"/>
        <v>0</v>
      </c>
      <c r="CI54" s="5">
        <f t="shared" si="571"/>
        <v>0</v>
      </c>
      <c r="CJ54" s="5">
        <f t="shared" si="571"/>
        <v>0</v>
      </c>
      <c r="CK54" s="5">
        <f t="shared" si="571"/>
        <v>0</v>
      </c>
      <c r="CL54" s="5">
        <f t="shared" si="571"/>
        <v>0</v>
      </c>
      <c r="CM54" s="5">
        <f t="shared" si="571"/>
        <v>0</v>
      </c>
      <c r="CN54" s="5">
        <f t="shared" si="571"/>
        <v>0</v>
      </c>
      <c r="CO54" s="5">
        <f t="shared" si="571"/>
        <v>0</v>
      </c>
      <c r="CP54" s="5">
        <f t="shared" si="571"/>
        <v>0</v>
      </c>
      <c r="CQ54" s="5">
        <f t="shared" si="571"/>
        <v>0</v>
      </c>
      <c r="CR54" s="5">
        <f t="shared" si="571"/>
        <v>0</v>
      </c>
      <c r="CS54" s="5">
        <f t="shared" si="571"/>
        <v>0</v>
      </c>
      <c r="CT54" s="5">
        <f t="shared" si="571"/>
        <v>0</v>
      </c>
      <c r="CU54" s="5">
        <f t="shared" si="571"/>
        <v>0</v>
      </c>
      <c r="CV54" s="5">
        <f t="shared" si="571"/>
        <v>0</v>
      </c>
    </row>
    <row r="55" spans="1:100" outlineLevel="1" x14ac:dyDescent="0.25">
      <c r="A55" s="4" t="str">
        <f>+A24</f>
        <v>Masse Salariale Non Production</v>
      </c>
      <c r="E55" s="5">
        <f t="shared" ref="E55:AJ55" si="572">-E24</f>
        <v>0</v>
      </c>
      <c r="F55" s="5">
        <f t="shared" si="572"/>
        <v>0</v>
      </c>
      <c r="G55" s="5">
        <f t="shared" si="572"/>
        <v>0</v>
      </c>
      <c r="H55" s="5">
        <f t="shared" si="572"/>
        <v>0</v>
      </c>
      <c r="I55" s="5">
        <f t="shared" si="572"/>
        <v>0</v>
      </c>
      <c r="J55" s="5">
        <f t="shared" si="572"/>
        <v>0</v>
      </c>
      <c r="K55" s="5">
        <f t="shared" si="572"/>
        <v>0</v>
      </c>
      <c r="L55" s="5">
        <f t="shared" si="572"/>
        <v>0</v>
      </c>
      <c r="M55" s="5">
        <f t="shared" si="572"/>
        <v>0</v>
      </c>
      <c r="N55" s="5">
        <f t="shared" si="572"/>
        <v>0</v>
      </c>
      <c r="O55" s="5">
        <f t="shared" si="572"/>
        <v>0</v>
      </c>
      <c r="P55" s="5">
        <f t="shared" si="572"/>
        <v>0</v>
      </c>
      <c r="Q55" s="5">
        <f t="shared" si="572"/>
        <v>0</v>
      </c>
      <c r="R55" s="5">
        <f t="shared" si="572"/>
        <v>0</v>
      </c>
      <c r="S55" s="5">
        <f t="shared" si="572"/>
        <v>0</v>
      </c>
      <c r="T55" s="5">
        <f t="shared" si="572"/>
        <v>0</v>
      </c>
      <c r="U55" s="5">
        <f t="shared" si="572"/>
        <v>0</v>
      </c>
      <c r="V55" s="5">
        <f t="shared" si="572"/>
        <v>0</v>
      </c>
      <c r="W55" s="5">
        <f t="shared" si="572"/>
        <v>0</v>
      </c>
      <c r="X55" s="5">
        <f t="shared" si="572"/>
        <v>0</v>
      </c>
      <c r="Y55" s="5">
        <f t="shared" si="572"/>
        <v>0</v>
      </c>
      <c r="Z55" s="5">
        <f t="shared" si="572"/>
        <v>0</v>
      </c>
      <c r="AA55" s="5">
        <f t="shared" si="572"/>
        <v>0</v>
      </c>
      <c r="AB55" s="5">
        <f t="shared" si="572"/>
        <v>0</v>
      </c>
      <c r="AC55" s="5">
        <f t="shared" si="572"/>
        <v>0</v>
      </c>
      <c r="AD55" s="5">
        <f t="shared" si="572"/>
        <v>0</v>
      </c>
      <c r="AE55" s="5">
        <f t="shared" si="572"/>
        <v>0</v>
      </c>
      <c r="AF55" s="5">
        <f t="shared" si="572"/>
        <v>0</v>
      </c>
      <c r="AG55" s="5">
        <f t="shared" si="572"/>
        <v>0</v>
      </c>
      <c r="AH55" s="5">
        <f t="shared" si="572"/>
        <v>0</v>
      </c>
      <c r="AI55" s="5">
        <f t="shared" si="572"/>
        <v>0</v>
      </c>
      <c r="AJ55" s="5">
        <f t="shared" si="572"/>
        <v>0</v>
      </c>
      <c r="AK55" s="5">
        <f t="shared" ref="AK55:BP55" si="573">-AK24</f>
        <v>0</v>
      </c>
      <c r="AL55" s="5">
        <f t="shared" si="573"/>
        <v>0</v>
      </c>
      <c r="AM55" s="5">
        <f t="shared" si="573"/>
        <v>0</v>
      </c>
      <c r="AN55" s="5">
        <f t="shared" si="573"/>
        <v>0</v>
      </c>
      <c r="AO55" s="5">
        <f t="shared" si="573"/>
        <v>0</v>
      </c>
      <c r="AP55" s="5">
        <f t="shared" si="573"/>
        <v>0</v>
      </c>
      <c r="AQ55" s="5">
        <f t="shared" si="573"/>
        <v>0</v>
      </c>
      <c r="AR55" s="5">
        <f t="shared" si="573"/>
        <v>0</v>
      </c>
      <c r="AS55" s="5">
        <f t="shared" si="573"/>
        <v>0</v>
      </c>
      <c r="AT55" s="5">
        <f t="shared" si="573"/>
        <v>0</v>
      </c>
      <c r="AU55" s="5">
        <f t="shared" si="573"/>
        <v>0</v>
      </c>
      <c r="AV55" s="5">
        <f t="shared" si="573"/>
        <v>0</v>
      </c>
      <c r="AW55" s="5">
        <f t="shared" si="573"/>
        <v>0</v>
      </c>
      <c r="AX55" s="5">
        <f t="shared" si="573"/>
        <v>0</v>
      </c>
      <c r="AY55" s="5">
        <f t="shared" si="573"/>
        <v>0</v>
      </c>
      <c r="AZ55" s="5">
        <f t="shared" si="573"/>
        <v>0</v>
      </c>
      <c r="BA55" s="5">
        <f t="shared" si="573"/>
        <v>0</v>
      </c>
      <c r="BB55" s="5">
        <f t="shared" si="573"/>
        <v>0</v>
      </c>
      <c r="BC55" s="5">
        <f t="shared" si="573"/>
        <v>0</v>
      </c>
      <c r="BD55" s="5">
        <f t="shared" si="573"/>
        <v>0</v>
      </c>
      <c r="BE55" s="5">
        <f t="shared" si="573"/>
        <v>0</v>
      </c>
      <c r="BF55" s="5">
        <f t="shared" si="573"/>
        <v>0</v>
      </c>
      <c r="BG55" s="5">
        <f t="shared" si="573"/>
        <v>0</v>
      </c>
      <c r="BH55" s="5">
        <f t="shared" si="573"/>
        <v>0</v>
      </c>
      <c r="BI55" s="5">
        <f t="shared" si="573"/>
        <v>0</v>
      </c>
      <c r="BJ55" s="5">
        <f t="shared" si="573"/>
        <v>0</v>
      </c>
      <c r="BK55" s="5">
        <f t="shared" si="573"/>
        <v>0</v>
      </c>
      <c r="BL55" s="5">
        <f t="shared" si="573"/>
        <v>0</v>
      </c>
      <c r="BM55" s="5">
        <f t="shared" si="573"/>
        <v>0</v>
      </c>
      <c r="BN55" s="5">
        <f t="shared" si="573"/>
        <v>0</v>
      </c>
      <c r="BO55" s="5">
        <f t="shared" si="573"/>
        <v>0</v>
      </c>
      <c r="BP55" s="5">
        <f t="shared" si="573"/>
        <v>0</v>
      </c>
      <c r="BQ55" s="5">
        <f t="shared" ref="BQ55:CV55" si="574">-BQ24</f>
        <v>0</v>
      </c>
      <c r="BR55" s="5">
        <f t="shared" si="574"/>
        <v>0</v>
      </c>
      <c r="BS55" s="5">
        <f t="shared" si="574"/>
        <v>0</v>
      </c>
      <c r="BT55" s="5">
        <f t="shared" si="574"/>
        <v>0</v>
      </c>
      <c r="BU55" s="5">
        <f t="shared" si="574"/>
        <v>0</v>
      </c>
      <c r="BV55" s="5">
        <f t="shared" si="574"/>
        <v>0</v>
      </c>
      <c r="BW55" s="5">
        <f t="shared" si="574"/>
        <v>0</v>
      </c>
      <c r="BX55" s="5">
        <f t="shared" si="574"/>
        <v>0</v>
      </c>
      <c r="BY55" s="5">
        <f t="shared" si="574"/>
        <v>0</v>
      </c>
      <c r="BZ55" s="5">
        <f t="shared" si="574"/>
        <v>0</v>
      </c>
      <c r="CA55" s="5">
        <f t="shared" si="574"/>
        <v>0</v>
      </c>
      <c r="CB55" s="5">
        <f t="shared" si="574"/>
        <v>0</v>
      </c>
      <c r="CC55" s="5">
        <f t="shared" si="574"/>
        <v>0</v>
      </c>
      <c r="CD55" s="5">
        <f t="shared" si="574"/>
        <v>0</v>
      </c>
      <c r="CE55" s="5">
        <f t="shared" si="574"/>
        <v>0</v>
      </c>
      <c r="CF55" s="5">
        <f t="shared" si="574"/>
        <v>0</v>
      </c>
      <c r="CG55" s="5">
        <f t="shared" si="574"/>
        <v>0</v>
      </c>
      <c r="CH55" s="5">
        <f t="shared" si="574"/>
        <v>0</v>
      </c>
      <c r="CI55" s="5">
        <f t="shared" si="574"/>
        <v>0</v>
      </c>
      <c r="CJ55" s="5">
        <f t="shared" si="574"/>
        <v>0</v>
      </c>
      <c r="CK55" s="5">
        <f t="shared" si="574"/>
        <v>0</v>
      </c>
      <c r="CL55" s="5">
        <f t="shared" si="574"/>
        <v>0</v>
      </c>
      <c r="CM55" s="5">
        <f t="shared" si="574"/>
        <v>0</v>
      </c>
      <c r="CN55" s="5">
        <f t="shared" si="574"/>
        <v>0</v>
      </c>
      <c r="CO55" s="5">
        <f t="shared" si="574"/>
        <v>0</v>
      </c>
      <c r="CP55" s="5">
        <f t="shared" si="574"/>
        <v>0</v>
      </c>
      <c r="CQ55" s="5">
        <f t="shared" si="574"/>
        <v>0</v>
      </c>
      <c r="CR55" s="5">
        <f t="shared" si="574"/>
        <v>0</v>
      </c>
      <c r="CS55" s="5">
        <f t="shared" si="574"/>
        <v>0</v>
      </c>
      <c r="CT55" s="5">
        <f t="shared" si="574"/>
        <v>0</v>
      </c>
      <c r="CU55" s="5">
        <f t="shared" si="574"/>
        <v>0</v>
      </c>
      <c r="CV55" s="5">
        <f t="shared" si="574"/>
        <v>0</v>
      </c>
    </row>
    <row r="56" spans="1:100" outlineLevel="1" x14ac:dyDescent="0.25">
      <c r="A56" s="4" t="str">
        <f>+A25</f>
        <v>Refacturation intragroupe</v>
      </c>
      <c r="B56" s="5" t="s">
        <v>50</v>
      </c>
      <c r="E56" s="5">
        <f t="shared" ref="E56:V56" si="575">-E25*120%</f>
        <v>0</v>
      </c>
      <c r="F56" s="5">
        <f t="shared" si="575"/>
        <v>0</v>
      </c>
      <c r="G56" s="5">
        <f t="shared" si="575"/>
        <v>0</v>
      </c>
      <c r="H56" s="5">
        <f t="shared" si="575"/>
        <v>0</v>
      </c>
      <c r="I56" s="5">
        <f t="shared" si="575"/>
        <v>0</v>
      </c>
      <c r="J56" s="5">
        <f t="shared" si="575"/>
        <v>0</v>
      </c>
      <c r="K56" s="5">
        <f t="shared" si="575"/>
        <v>0</v>
      </c>
      <c r="L56" s="5">
        <f t="shared" si="575"/>
        <v>0</v>
      </c>
      <c r="M56" s="5">
        <f t="shared" si="575"/>
        <v>0</v>
      </c>
      <c r="N56" s="5">
        <f t="shared" si="575"/>
        <v>0</v>
      </c>
      <c r="O56" s="5">
        <f t="shared" si="575"/>
        <v>0</v>
      </c>
      <c r="P56" s="5">
        <f t="shared" si="575"/>
        <v>0</v>
      </c>
      <c r="Q56" s="5">
        <f t="shared" si="575"/>
        <v>0</v>
      </c>
      <c r="R56" s="5">
        <f t="shared" si="575"/>
        <v>0</v>
      </c>
      <c r="S56" s="5">
        <f t="shared" si="575"/>
        <v>0</v>
      </c>
      <c r="T56" s="5">
        <f t="shared" si="575"/>
        <v>0</v>
      </c>
      <c r="U56" s="5">
        <f t="shared" si="575"/>
        <v>0</v>
      </c>
      <c r="V56" s="5">
        <f t="shared" si="575"/>
        <v>0</v>
      </c>
      <c r="W56" s="5" t="e">
        <f>-#REF!*120%</f>
        <v>#REF!</v>
      </c>
      <c r="X56" s="5" t="e">
        <f>-#REF!*120%</f>
        <v>#REF!</v>
      </c>
      <c r="Y56" s="5" t="e">
        <f>-#REF!*120%</f>
        <v>#REF!</v>
      </c>
      <c r="Z56" s="5" t="e">
        <f>-#REF!*120%</f>
        <v>#REF!</v>
      </c>
      <c r="AA56" s="5" t="e">
        <f>-#REF!*120%</f>
        <v>#REF!</v>
      </c>
      <c r="AB56" s="5" t="e">
        <f>-#REF!*120%</f>
        <v>#REF!</v>
      </c>
      <c r="AC56" s="5" t="e">
        <f>-#REF!*120%</f>
        <v>#REF!</v>
      </c>
      <c r="AD56" s="5" t="e">
        <f>-#REF!*120%</f>
        <v>#REF!</v>
      </c>
      <c r="AE56" s="5" t="e">
        <f>-#REF!*120%</f>
        <v>#REF!</v>
      </c>
      <c r="AF56" s="5" t="e">
        <f>-#REF!*120%</f>
        <v>#REF!</v>
      </c>
      <c r="AG56" s="5" t="e">
        <f>-#REF!*120%</f>
        <v>#REF!</v>
      </c>
      <c r="AH56" s="5" t="e">
        <f>-#REF!*120%</f>
        <v>#REF!</v>
      </c>
      <c r="AI56" s="5" t="e">
        <f>-#REF!*120%</f>
        <v>#REF!</v>
      </c>
      <c r="AJ56" s="5" t="e">
        <f>-#REF!*120%</f>
        <v>#REF!</v>
      </c>
      <c r="AK56" s="5" t="e">
        <f>-#REF!*120%</f>
        <v>#REF!</v>
      </c>
      <c r="AL56" s="5" t="e">
        <f>-#REF!*120%</f>
        <v>#REF!</v>
      </c>
      <c r="AM56" s="5" t="e">
        <f>-#REF!*120%</f>
        <v>#REF!</v>
      </c>
      <c r="AN56" s="5" t="e">
        <f>-#REF!*120%</f>
        <v>#REF!</v>
      </c>
      <c r="AO56" s="5" t="e">
        <f>-#REF!*120%</f>
        <v>#REF!</v>
      </c>
      <c r="AP56" s="5" t="e">
        <f>-#REF!*120%</f>
        <v>#REF!</v>
      </c>
      <c r="AQ56" s="5" t="e">
        <f>-#REF!*120%</f>
        <v>#REF!</v>
      </c>
      <c r="AR56" s="5" t="e">
        <f>-#REF!*120%</f>
        <v>#REF!</v>
      </c>
      <c r="AS56" s="5" t="e">
        <f>-#REF!*120%</f>
        <v>#REF!</v>
      </c>
      <c r="AT56" s="5" t="e">
        <f>-#REF!*120%</f>
        <v>#REF!</v>
      </c>
      <c r="AU56" s="5" t="e">
        <f>-#REF!*120%</f>
        <v>#REF!</v>
      </c>
      <c r="AV56" s="5" t="e">
        <f>-#REF!*120%</f>
        <v>#REF!</v>
      </c>
      <c r="AW56" s="5" t="e">
        <f>-#REF!*120%</f>
        <v>#REF!</v>
      </c>
      <c r="AX56" s="5" t="e">
        <f>-#REF!*120%</f>
        <v>#REF!</v>
      </c>
      <c r="AY56" s="5" t="e">
        <f>-#REF!*120%</f>
        <v>#REF!</v>
      </c>
      <c r="AZ56" s="5" t="e">
        <f>-#REF!*120%</f>
        <v>#REF!</v>
      </c>
      <c r="BA56" s="5" t="e">
        <f>-#REF!*120%</f>
        <v>#REF!</v>
      </c>
      <c r="BB56" s="5" t="e">
        <f>-#REF!*120%</f>
        <v>#REF!</v>
      </c>
      <c r="BC56" s="5" t="e">
        <f>-#REF!*120%</f>
        <v>#REF!</v>
      </c>
      <c r="BD56" s="5" t="e">
        <f>-#REF!*120%</f>
        <v>#REF!</v>
      </c>
      <c r="BE56" s="5" t="e">
        <f>-#REF!*120%</f>
        <v>#REF!</v>
      </c>
      <c r="BF56" s="5" t="e">
        <f>-#REF!*120%</f>
        <v>#REF!</v>
      </c>
      <c r="BG56" s="5" t="e">
        <f>-#REF!*120%</f>
        <v>#REF!</v>
      </c>
      <c r="BH56" s="5" t="e">
        <f>-#REF!*120%</f>
        <v>#REF!</v>
      </c>
      <c r="BI56" s="5" t="e">
        <f>-#REF!*120%</f>
        <v>#REF!</v>
      </c>
      <c r="BJ56" s="5" t="e">
        <f>-#REF!*120%</f>
        <v>#REF!</v>
      </c>
      <c r="BK56" s="5" t="e">
        <f>-#REF!*120%</f>
        <v>#REF!</v>
      </c>
      <c r="BL56" s="5" t="e">
        <f>-#REF!*120%</f>
        <v>#REF!</v>
      </c>
      <c r="BM56" s="5" t="e">
        <f>-#REF!*120%</f>
        <v>#REF!</v>
      </c>
      <c r="BN56" s="5" t="e">
        <f>-#REF!*120%</f>
        <v>#REF!</v>
      </c>
      <c r="BO56" s="5" t="e">
        <f>-#REF!*120%</f>
        <v>#REF!</v>
      </c>
      <c r="BP56" s="5" t="e">
        <f>-#REF!*120%</f>
        <v>#REF!</v>
      </c>
      <c r="BQ56" s="5" t="e">
        <f>-#REF!*120%</f>
        <v>#REF!</v>
      </c>
      <c r="BR56" s="5" t="e">
        <f>-#REF!*120%</f>
        <v>#REF!</v>
      </c>
      <c r="BS56" s="5" t="e">
        <f>-#REF!*120%</f>
        <v>#REF!</v>
      </c>
      <c r="BT56" s="5" t="e">
        <f>-#REF!*120%</f>
        <v>#REF!</v>
      </c>
      <c r="BU56" s="5" t="e">
        <f>-#REF!*120%</f>
        <v>#REF!</v>
      </c>
      <c r="BV56" s="5" t="e">
        <f>-#REF!*120%</f>
        <v>#REF!</v>
      </c>
      <c r="BW56" s="5" t="e">
        <f>-#REF!*120%</f>
        <v>#REF!</v>
      </c>
      <c r="BX56" s="5" t="e">
        <f>-#REF!*120%</f>
        <v>#REF!</v>
      </c>
      <c r="BY56" s="5" t="e">
        <f>-#REF!*120%</f>
        <v>#REF!</v>
      </c>
      <c r="BZ56" s="5" t="e">
        <f>-#REF!*120%</f>
        <v>#REF!</v>
      </c>
      <c r="CA56" s="5" t="e">
        <f>-#REF!*120%</f>
        <v>#REF!</v>
      </c>
      <c r="CB56" s="5" t="e">
        <f>-#REF!*120%</f>
        <v>#REF!</v>
      </c>
      <c r="CC56" s="5" t="e">
        <f>-#REF!*120%</f>
        <v>#REF!</v>
      </c>
      <c r="CD56" s="5" t="e">
        <f>-#REF!*120%</f>
        <v>#REF!</v>
      </c>
      <c r="CE56" s="5" t="e">
        <f>-#REF!*120%</f>
        <v>#REF!</v>
      </c>
      <c r="CF56" s="5" t="e">
        <f>-#REF!*120%</f>
        <v>#REF!</v>
      </c>
      <c r="CG56" s="5" t="e">
        <f>-#REF!*120%</f>
        <v>#REF!</v>
      </c>
      <c r="CH56" s="5" t="e">
        <f>-#REF!*120%</f>
        <v>#REF!</v>
      </c>
      <c r="CI56" s="5" t="e">
        <f>-#REF!*120%</f>
        <v>#REF!</v>
      </c>
      <c r="CJ56" s="5" t="e">
        <f>-#REF!*120%</f>
        <v>#REF!</v>
      </c>
      <c r="CK56" s="5" t="e">
        <f>-#REF!*120%</f>
        <v>#REF!</v>
      </c>
      <c r="CL56" s="5" t="e">
        <f>-#REF!*120%</f>
        <v>#REF!</v>
      </c>
      <c r="CM56" s="5" t="e">
        <f>-#REF!*120%</f>
        <v>#REF!</v>
      </c>
      <c r="CN56" s="5" t="e">
        <f>-#REF!*120%</f>
        <v>#REF!</v>
      </c>
      <c r="CO56" s="5" t="e">
        <f>-#REF!*120%</f>
        <v>#REF!</v>
      </c>
      <c r="CP56" s="5" t="e">
        <f>-#REF!*120%</f>
        <v>#REF!</v>
      </c>
      <c r="CQ56" s="5" t="e">
        <f>-#REF!*120%</f>
        <v>#REF!</v>
      </c>
      <c r="CR56" s="5" t="e">
        <f>-#REF!*120%</f>
        <v>#REF!</v>
      </c>
      <c r="CS56" s="5" t="e">
        <f>-#REF!*120%</f>
        <v>#REF!</v>
      </c>
      <c r="CT56" s="5" t="e">
        <f>-#REF!*120%</f>
        <v>#REF!</v>
      </c>
      <c r="CU56" s="5" t="e">
        <f>-#REF!*120%</f>
        <v>#REF!</v>
      </c>
      <c r="CV56" s="5" t="e">
        <f>-#REF!*120%</f>
        <v>#REF!</v>
      </c>
    </row>
    <row r="57" spans="1:100" outlineLevel="1" x14ac:dyDescent="0.25">
      <c r="A57" s="4" t="str">
        <f t="shared" ref="A57:A60" si="576">+A26</f>
        <v>Frais Généraux 1</v>
      </c>
      <c r="B57" s="5" t="s">
        <v>50</v>
      </c>
      <c r="E57" s="5">
        <f t="shared" ref="E57:G57" si="577">-E26*120%</f>
        <v>-3600</v>
      </c>
      <c r="F57" s="5">
        <f t="shared" si="577"/>
        <v>-3600</v>
      </c>
      <c r="G57" s="5">
        <f t="shared" si="577"/>
        <v>-3600</v>
      </c>
      <c r="H57" s="5">
        <f t="shared" ref="H57:AM57" si="578">-H26*120%</f>
        <v>-3600</v>
      </c>
      <c r="I57" s="5">
        <f t="shared" si="578"/>
        <v>-3600</v>
      </c>
      <c r="J57" s="5">
        <f t="shared" si="578"/>
        <v>-3600</v>
      </c>
      <c r="K57" s="5">
        <f t="shared" si="578"/>
        <v>-3600</v>
      </c>
      <c r="L57" s="5">
        <f t="shared" si="578"/>
        <v>-3600</v>
      </c>
      <c r="M57" s="5">
        <f t="shared" si="578"/>
        <v>-3600</v>
      </c>
      <c r="N57" s="5">
        <f t="shared" si="578"/>
        <v>-3600</v>
      </c>
      <c r="O57" s="5">
        <f t="shared" si="578"/>
        <v>-3600</v>
      </c>
      <c r="P57" s="5">
        <f t="shared" si="578"/>
        <v>-3600</v>
      </c>
      <c r="Q57" s="5">
        <f t="shared" si="578"/>
        <v>0</v>
      </c>
      <c r="R57" s="5">
        <f t="shared" si="578"/>
        <v>0</v>
      </c>
      <c r="S57" s="5">
        <f t="shared" si="578"/>
        <v>0</v>
      </c>
      <c r="T57" s="5">
        <f t="shared" si="578"/>
        <v>0</v>
      </c>
      <c r="U57" s="5">
        <f t="shared" si="578"/>
        <v>0</v>
      </c>
      <c r="V57" s="5">
        <f t="shared" si="578"/>
        <v>0</v>
      </c>
      <c r="W57" s="5">
        <f t="shared" si="578"/>
        <v>0</v>
      </c>
      <c r="X57" s="5">
        <f t="shared" si="578"/>
        <v>0</v>
      </c>
      <c r="Y57" s="5">
        <f t="shared" si="578"/>
        <v>0</v>
      </c>
      <c r="Z57" s="5">
        <f t="shared" si="578"/>
        <v>0</v>
      </c>
      <c r="AA57" s="5">
        <f t="shared" si="578"/>
        <v>0</v>
      </c>
      <c r="AB57" s="5">
        <f t="shared" si="578"/>
        <v>0</v>
      </c>
      <c r="AC57" s="5">
        <f t="shared" si="578"/>
        <v>0</v>
      </c>
      <c r="AD57" s="5">
        <f t="shared" si="578"/>
        <v>0</v>
      </c>
      <c r="AE57" s="5">
        <f t="shared" si="578"/>
        <v>0</v>
      </c>
      <c r="AF57" s="5">
        <f t="shared" si="578"/>
        <v>0</v>
      </c>
      <c r="AG57" s="5">
        <f t="shared" si="578"/>
        <v>0</v>
      </c>
      <c r="AH57" s="5">
        <f t="shared" si="578"/>
        <v>0</v>
      </c>
      <c r="AI57" s="5">
        <f t="shared" si="578"/>
        <v>0</v>
      </c>
      <c r="AJ57" s="5">
        <f t="shared" si="578"/>
        <v>0</v>
      </c>
      <c r="AK57" s="5">
        <f t="shared" si="578"/>
        <v>0</v>
      </c>
      <c r="AL57" s="5">
        <f t="shared" si="578"/>
        <v>0</v>
      </c>
      <c r="AM57" s="5">
        <f t="shared" si="578"/>
        <v>0</v>
      </c>
      <c r="AN57" s="5">
        <f t="shared" ref="AN57:BS57" si="579">-AN26*120%</f>
        <v>0</v>
      </c>
      <c r="AO57" s="5">
        <f t="shared" si="579"/>
        <v>0</v>
      </c>
      <c r="AP57" s="5">
        <f t="shared" si="579"/>
        <v>0</v>
      </c>
      <c r="AQ57" s="5">
        <f t="shared" si="579"/>
        <v>0</v>
      </c>
      <c r="AR57" s="5">
        <f t="shared" si="579"/>
        <v>0</v>
      </c>
      <c r="AS57" s="5">
        <f t="shared" si="579"/>
        <v>0</v>
      </c>
      <c r="AT57" s="5">
        <f t="shared" si="579"/>
        <v>0</v>
      </c>
      <c r="AU57" s="5">
        <f t="shared" si="579"/>
        <v>0</v>
      </c>
      <c r="AV57" s="5">
        <f t="shared" si="579"/>
        <v>0</v>
      </c>
      <c r="AW57" s="5">
        <f t="shared" si="579"/>
        <v>0</v>
      </c>
      <c r="AX57" s="5">
        <f t="shared" si="579"/>
        <v>0</v>
      </c>
      <c r="AY57" s="5">
        <f t="shared" si="579"/>
        <v>0</v>
      </c>
      <c r="AZ57" s="5">
        <f t="shared" si="579"/>
        <v>0</v>
      </c>
      <c r="BA57" s="5">
        <f t="shared" si="579"/>
        <v>0</v>
      </c>
      <c r="BB57" s="5">
        <f t="shared" si="579"/>
        <v>0</v>
      </c>
      <c r="BC57" s="5">
        <f t="shared" si="579"/>
        <v>0</v>
      </c>
      <c r="BD57" s="5">
        <f t="shared" si="579"/>
        <v>0</v>
      </c>
      <c r="BE57" s="5">
        <f t="shared" si="579"/>
        <v>0</v>
      </c>
      <c r="BF57" s="5">
        <f t="shared" si="579"/>
        <v>0</v>
      </c>
      <c r="BG57" s="5">
        <f t="shared" si="579"/>
        <v>0</v>
      </c>
      <c r="BH57" s="5">
        <f t="shared" si="579"/>
        <v>0</v>
      </c>
      <c r="BI57" s="5">
        <f t="shared" si="579"/>
        <v>0</v>
      </c>
      <c r="BJ57" s="5">
        <f t="shared" si="579"/>
        <v>0</v>
      </c>
      <c r="BK57" s="5">
        <f t="shared" si="579"/>
        <v>0</v>
      </c>
      <c r="BL57" s="5">
        <f t="shared" si="579"/>
        <v>0</v>
      </c>
      <c r="BM57" s="5">
        <f t="shared" si="579"/>
        <v>0</v>
      </c>
      <c r="BN57" s="5">
        <f t="shared" si="579"/>
        <v>0</v>
      </c>
      <c r="BO57" s="5">
        <f t="shared" si="579"/>
        <v>0</v>
      </c>
      <c r="BP57" s="5">
        <f t="shared" si="579"/>
        <v>0</v>
      </c>
      <c r="BQ57" s="5">
        <f t="shared" si="579"/>
        <v>0</v>
      </c>
      <c r="BR57" s="5">
        <f t="shared" si="579"/>
        <v>0</v>
      </c>
      <c r="BS57" s="5">
        <f t="shared" si="579"/>
        <v>0</v>
      </c>
      <c r="BT57" s="5">
        <f t="shared" ref="BT57:CV57" si="580">-BT26*120%</f>
        <v>0</v>
      </c>
      <c r="BU57" s="5">
        <f t="shared" si="580"/>
        <v>0</v>
      </c>
      <c r="BV57" s="5">
        <f t="shared" si="580"/>
        <v>0</v>
      </c>
      <c r="BW57" s="5">
        <f t="shared" si="580"/>
        <v>0</v>
      </c>
      <c r="BX57" s="5">
        <f t="shared" si="580"/>
        <v>0</v>
      </c>
      <c r="BY57" s="5">
        <f t="shared" si="580"/>
        <v>0</v>
      </c>
      <c r="BZ57" s="5">
        <f t="shared" si="580"/>
        <v>0</v>
      </c>
      <c r="CA57" s="5">
        <f t="shared" si="580"/>
        <v>0</v>
      </c>
      <c r="CB57" s="5">
        <f t="shared" si="580"/>
        <v>0</v>
      </c>
      <c r="CC57" s="5">
        <f t="shared" si="580"/>
        <v>0</v>
      </c>
      <c r="CD57" s="5">
        <f t="shared" si="580"/>
        <v>0</v>
      </c>
      <c r="CE57" s="5">
        <f t="shared" si="580"/>
        <v>0</v>
      </c>
      <c r="CF57" s="5">
        <f t="shared" si="580"/>
        <v>0</v>
      </c>
      <c r="CG57" s="5">
        <f t="shared" si="580"/>
        <v>0</v>
      </c>
      <c r="CH57" s="5">
        <f t="shared" si="580"/>
        <v>0</v>
      </c>
      <c r="CI57" s="5">
        <f t="shared" si="580"/>
        <v>0</v>
      </c>
      <c r="CJ57" s="5">
        <f t="shared" si="580"/>
        <v>0</v>
      </c>
      <c r="CK57" s="5">
        <f t="shared" si="580"/>
        <v>0</v>
      </c>
      <c r="CL57" s="5">
        <f t="shared" si="580"/>
        <v>0</v>
      </c>
      <c r="CM57" s="5">
        <f t="shared" si="580"/>
        <v>0</v>
      </c>
      <c r="CN57" s="5">
        <f t="shared" si="580"/>
        <v>0</v>
      </c>
      <c r="CO57" s="5">
        <f t="shared" si="580"/>
        <v>0</v>
      </c>
      <c r="CP57" s="5">
        <f t="shared" si="580"/>
        <v>0</v>
      </c>
      <c r="CQ57" s="5">
        <f t="shared" si="580"/>
        <v>0</v>
      </c>
      <c r="CR57" s="5">
        <f t="shared" si="580"/>
        <v>0</v>
      </c>
      <c r="CS57" s="5">
        <f t="shared" si="580"/>
        <v>0</v>
      </c>
      <c r="CT57" s="5">
        <f t="shared" si="580"/>
        <v>0</v>
      </c>
      <c r="CU57" s="5">
        <f t="shared" si="580"/>
        <v>0</v>
      </c>
      <c r="CV57" s="5">
        <f t="shared" si="580"/>
        <v>0</v>
      </c>
    </row>
    <row r="58" spans="1:100" outlineLevel="1" x14ac:dyDescent="0.25">
      <c r="A58" s="4" t="str">
        <f t="shared" si="576"/>
        <v>Frais Généraux 2</v>
      </c>
      <c r="B58" s="5" t="s">
        <v>50</v>
      </c>
      <c r="E58" s="5">
        <f>-E27*120%</f>
        <v>0</v>
      </c>
      <c r="F58" s="5">
        <f>-F27*120%</f>
        <v>0</v>
      </c>
      <c r="G58" s="5">
        <f t="shared" ref="G58:BR58" si="581">-G27*120%</f>
        <v>0</v>
      </c>
      <c r="H58" s="5">
        <f t="shared" si="581"/>
        <v>0</v>
      </c>
      <c r="I58" s="5">
        <f t="shared" si="581"/>
        <v>0</v>
      </c>
      <c r="J58" s="5">
        <f t="shared" si="581"/>
        <v>0</v>
      </c>
      <c r="K58" s="5">
        <f t="shared" si="581"/>
        <v>0</v>
      </c>
      <c r="L58" s="5">
        <f t="shared" si="581"/>
        <v>0</v>
      </c>
      <c r="M58" s="5">
        <f t="shared" si="581"/>
        <v>0</v>
      </c>
      <c r="N58" s="5">
        <f t="shared" si="581"/>
        <v>0</v>
      </c>
      <c r="O58" s="5">
        <f t="shared" si="581"/>
        <v>0</v>
      </c>
      <c r="P58" s="5">
        <f t="shared" si="581"/>
        <v>0</v>
      </c>
      <c r="Q58" s="5">
        <f t="shared" si="581"/>
        <v>0</v>
      </c>
      <c r="R58" s="5">
        <f t="shared" si="581"/>
        <v>0</v>
      </c>
      <c r="S58" s="5">
        <f t="shared" si="581"/>
        <v>0</v>
      </c>
      <c r="T58" s="5">
        <f t="shared" si="581"/>
        <v>0</v>
      </c>
      <c r="U58" s="5">
        <f t="shared" si="581"/>
        <v>0</v>
      </c>
      <c r="V58" s="5">
        <f t="shared" si="581"/>
        <v>0</v>
      </c>
      <c r="W58" s="5">
        <f t="shared" si="581"/>
        <v>0</v>
      </c>
      <c r="X58" s="5">
        <f t="shared" si="581"/>
        <v>0</v>
      </c>
      <c r="Y58" s="5">
        <f t="shared" si="581"/>
        <v>0</v>
      </c>
      <c r="Z58" s="5">
        <f t="shared" si="581"/>
        <v>0</v>
      </c>
      <c r="AA58" s="5">
        <f t="shared" si="581"/>
        <v>0</v>
      </c>
      <c r="AB58" s="5">
        <f t="shared" si="581"/>
        <v>0</v>
      </c>
      <c r="AC58" s="5">
        <f t="shared" si="581"/>
        <v>0</v>
      </c>
      <c r="AD58" s="5">
        <f t="shared" si="581"/>
        <v>0</v>
      </c>
      <c r="AE58" s="5">
        <f t="shared" si="581"/>
        <v>0</v>
      </c>
      <c r="AF58" s="5">
        <f t="shared" si="581"/>
        <v>0</v>
      </c>
      <c r="AG58" s="5">
        <f t="shared" si="581"/>
        <v>0</v>
      </c>
      <c r="AH58" s="5">
        <f t="shared" si="581"/>
        <v>0</v>
      </c>
      <c r="AI58" s="5">
        <f t="shared" si="581"/>
        <v>0</v>
      </c>
      <c r="AJ58" s="5">
        <f t="shared" si="581"/>
        <v>0</v>
      </c>
      <c r="AK58" s="5">
        <f t="shared" si="581"/>
        <v>0</v>
      </c>
      <c r="AL58" s="5">
        <f t="shared" si="581"/>
        <v>0</v>
      </c>
      <c r="AM58" s="5">
        <f t="shared" si="581"/>
        <v>0</v>
      </c>
      <c r="AN58" s="5">
        <f t="shared" si="581"/>
        <v>0</v>
      </c>
      <c r="AO58" s="5">
        <f t="shared" si="581"/>
        <v>0</v>
      </c>
      <c r="AP58" s="5">
        <f t="shared" si="581"/>
        <v>0</v>
      </c>
      <c r="AQ58" s="5">
        <f t="shared" si="581"/>
        <v>0</v>
      </c>
      <c r="AR58" s="5">
        <f t="shared" si="581"/>
        <v>0</v>
      </c>
      <c r="AS58" s="5">
        <f t="shared" si="581"/>
        <v>0</v>
      </c>
      <c r="AT58" s="5">
        <f t="shared" si="581"/>
        <v>0</v>
      </c>
      <c r="AU58" s="5">
        <f t="shared" si="581"/>
        <v>0</v>
      </c>
      <c r="AV58" s="5">
        <f t="shared" si="581"/>
        <v>0</v>
      </c>
      <c r="AW58" s="5">
        <f t="shared" si="581"/>
        <v>0</v>
      </c>
      <c r="AX58" s="5">
        <f t="shared" si="581"/>
        <v>0</v>
      </c>
      <c r="AY58" s="5">
        <f t="shared" si="581"/>
        <v>0</v>
      </c>
      <c r="AZ58" s="5">
        <f t="shared" si="581"/>
        <v>0</v>
      </c>
      <c r="BA58" s="5">
        <f t="shared" si="581"/>
        <v>0</v>
      </c>
      <c r="BB58" s="5">
        <f t="shared" si="581"/>
        <v>0</v>
      </c>
      <c r="BC58" s="5">
        <f t="shared" si="581"/>
        <v>0</v>
      </c>
      <c r="BD58" s="5">
        <f t="shared" si="581"/>
        <v>0</v>
      </c>
      <c r="BE58" s="5">
        <f t="shared" si="581"/>
        <v>0</v>
      </c>
      <c r="BF58" s="5">
        <f t="shared" si="581"/>
        <v>0</v>
      </c>
      <c r="BG58" s="5">
        <f t="shared" si="581"/>
        <v>0</v>
      </c>
      <c r="BH58" s="5">
        <f t="shared" si="581"/>
        <v>0</v>
      </c>
      <c r="BI58" s="5">
        <f t="shared" si="581"/>
        <v>0</v>
      </c>
      <c r="BJ58" s="5">
        <f t="shared" si="581"/>
        <v>0</v>
      </c>
      <c r="BK58" s="5">
        <f t="shared" si="581"/>
        <v>0</v>
      </c>
      <c r="BL58" s="5">
        <f t="shared" si="581"/>
        <v>0</v>
      </c>
      <c r="BM58" s="5">
        <f t="shared" si="581"/>
        <v>0</v>
      </c>
      <c r="BN58" s="5">
        <f t="shared" si="581"/>
        <v>0</v>
      </c>
      <c r="BO58" s="5">
        <f t="shared" si="581"/>
        <v>0</v>
      </c>
      <c r="BP58" s="5">
        <f t="shared" si="581"/>
        <v>0</v>
      </c>
      <c r="BQ58" s="5">
        <f t="shared" si="581"/>
        <v>0</v>
      </c>
      <c r="BR58" s="5">
        <f t="shared" si="581"/>
        <v>0</v>
      </c>
      <c r="BS58" s="5">
        <f t="shared" ref="BS58:CV58" si="582">-BS27*120%</f>
        <v>0</v>
      </c>
      <c r="BT58" s="5">
        <f t="shared" si="582"/>
        <v>0</v>
      </c>
      <c r="BU58" s="5">
        <f t="shared" si="582"/>
        <v>0</v>
      </c>
      <c r="BV58" s="5">
        <f t="shared" si="582"/>
        <v>0</v>
      </c>
      <c r="BW58" s="5">
        <f t="shared" si="582"/>
        <v>0</v>
      </c>
      <c r="BX58" s="5">
        <f t="shared" si="582"/>
        <v>0</v>
      </c>
      <c r="BY58" s="5">
        <f t="shared" si="582"/>
        <v>0</v>
      </c>
      <c r="BZ58" s="5">
        <f t="shared" si="582"/>
        <v>0</v>
      </c>
      <c r="CA58" s="5">
        <f t="shared" si="582"/>
        <v>0</v>
      </c>
      <c r="CB58" s="5">
        <f t="shared" si="582"/>
        <v>0</v>
      </c>
      <c r="CC58" s="5">
        <f t="shared" si="582"/>
        <v>0</v>
      </c>
      <c r="CD58" s="5">
        <f t="shared" si="582"/>
        <v>0</v>
      </c>
      <c r="CE58" s="5">
        <f t="shared" si="582"/>
        <v>0</v>
      </c>
      <c r="CF58" s="5">
        <f t="shared" si="582"/>
        <v>0</v>
      </c>
      <c r="CG58" s="5">
        <f t="shared" si="582"/>
        <v>0</v>
      </c>
      <c r="CH58" s="5">
        <f t="shared" si="582"/>
        <v>0</v>
      </c>
      <c r="CI58" s="5">
        <f t="shared" si="582"/>
        <v>0</v>
      </c>
      <c r="CJ58" s="5">
        <f t="shared" si="582"/>
        <v>0</v>
      </c>
      <c r="CK58" s="5">
        <f t="shared" si="582"/>
        <v>0</v>
      </c>
      <c r="CL58" s="5">
        <f t="shared" si="582"/>
        <v>0</v>
      </c>
      <c r="CM58" s="5">
        <f t="shared" si="582"/>
        <v>0</v>
      </c>
      <c r="CN58" s="5">
        <f t="shared" si="582"/>
        <v>0</v>
      </c>
      <c r="CO58" s="5">
        <f t="shared" si="582"/>
        <v>0</v>
      </c>
      <c r="CP58" s="5">
        <f t="shared" si="582"/>
        <v>0</v>
      </c>
      <c r="CQ58" s="5">
        <f t="shared" si="582"/>
        <v>0</v>
      </c>
      <c r="CR58" s="5">
        <f t="shared" si="582"/>
        <v>0</v>
      </c>
      <c r="CS58" s="5">
        <f t="shared" si="582"/>
        <v>0</v>
      </c>
      <c r="CT58" s="5">
        <f t="shared" si="582"/>
        <v>0</v>
      </c>
      <c r="CU58" s="5">
        <f t="shared" si="582"/>
        <v>0</v>
      </c>
      <c r="CV58" s="5">
        <f t="shared" si="582"/>
        <v>0</v>
      </c>
    </row>
    <row r="59" spans="1:100" outlineLevel="1" x14ac:dyDescent="0.25">
      <c r="A59" s="4" t="str">
        <f t="shared" si="576"/>
        <v>Frais Généraux 3</v>
      </c>
      <c r="B59" s="5" t="s">
        <v>50</v>
      </c>
      <c r="E59" s="5">
        <f>-E28*120%</f>
        <v>0</v>
      </c>
      <c r="F59" s="5">
        <f>-F28*120%</f>
        <v>0</v>
      </c>
      <c r="G59" s="5">
        <f t="shared" ref="G59:BR59" si="583">-G28*120%</f>
        <v>0</v>
      </c>
      <c r="H59" s="5">
        <f t="shared" si="583"/>
        <v>0</v>
      </c>
      <c r="I59" s="5">
        <f t="shared" si="583"/>
        <v>0</v>
      </c>
      <c r="J59" s="5">
        <f t="shared" si="583"/>
        <v>0</v>
      </c>
      <c r="K59" s="5">
        <f t="shared" si="583"/>
        <v>0</v>
      </c>
      <c r="L59" s="5">
        <f t="shared" si="583"/>
        <v>0</v>
      </c>
      <c r="M59" s="5">
        <f t="shared" si="583"/>
        <v>0</v>
      </c>
      <c r="N59" s="5">
        <f t="shared" si="583"/>
        <v>0</v>
      </c>
      <c r="O59" s="5">
        <f t="shared" si="583"/>
        <v>0</v>
      </c>
      <c r="P59" s="5">
        <f t="shared" si="583"/>
        <v>0</v>
      </c>
      <c r="Q59" s="5">
        <f t="shared" si="583"/>
        <v>0</v>
      </c>
      <c r="R59" s="5">
        <f t="shared" si="583"/>
        <v>0</v>
      </c>
      <c r="S59" s="5">
        <f t="shared" si="583"/>
        <v>0</v>
      </c>
      <c r="T59" s="5">
        <f t="shared" si="583"/>
        <v>0</v>
      </c>
      <c r="U59" s="5">
        <f t="shared" si="583"/>
        <v>0</v>
      </c>
      <c r="V59" s="5">
        <f t="shared" si="583"/>
        <v>0</v>
      </c>
      <c r="W59" s="5">
        <f t="shared" si="583"/>
        <v>0</v>
      </c>
      <c r="X59" s="5">
        <f t="shared" si="583"/>
        <v>0</v>
      </c>
      <c r="Y59" s="5">
        <f t="shared" si="583"/>
        <v>0</v>
      </c>
      <c r="Z59" s="5">
        <f t="shared" si="583"/>
        <v>0</v>
      </c>
      <c r="AA59" s="5">
        <f t="shared" si="583"/>
        <v>0</v>
      </c>
      <c r="AB59" s="5">
        <f t="shared" si="583"/>
        <v>0</v>
      </c>
      <c r="AC59" s="5">
        <f t="shared" si="583"/>
        <v>0</v>
      </c>
      <c r="AD59" s="5">
        <f t="shared" si="583"/>
        <v>0</v>
      </c>
      <c r="AE59" s="5">
        <f t="shared" si="583"/>
        <v>0</v>
      </c>
      <c r="AF59" s="5">
        <f t="shared" si="583"/>
        <v>0</v>
      </c>
      <c r="AG59" s="5">
        <f t="shared" si="583"/>
        <v>0</v>
      </c>
      <c r="AH59" s="5">
        <f t="shared" si="583"/>
        <v>0</v>
      </c>
      <c r="AI59" s="5">
        <f t="shared" si="583"/>
        <v>0</v>
      </c>
      <c r="AJ59" s="5">
        <f t="shared" si="583"/>
        <v>0</v>
      </c>
      <c r="AK59" s="5">
        <f t="shared" si="583"/>
        <v>0</v>
      </c>
      <c r="AL59" s="5">
        <f t="shared" si="583"/>
        <v>0</v>
      </c>
      <c r="AM59" s="5">
        <f t="shared" si="583"/>
        <v>0</v>
      </c>
      <c r="AN59" s="5">
        <f t="shared" si="583"/>
        <v>0</v>
      </c>
      <c r="AO59" s="5">
        <f t="shared" si="583"/>
        <v>0</v>
      </c>
      <c r="AP59" s="5">
        <f t="shared" si="583"/>
        <v>0</v>
      </c>
      <c r="AQ59" s="5">
        <f t="shared" si="583"/>
        <v>0</v>
      </c>
      <c r="AR59" s="5">
        <f t="shared" si="583"/>
        <v>0</v>
      </c>
      <c r="AS59" s="5">
        <f t="shared" si="583"/>
        <v>0</v>
      </c>
      <c r="AT59" s="5">
        <f t="shared" si="583"/>
        <v>0</v>
      </c>
      <c r="AU59" s="5">
        <f t="shared" si="583"/>
        <v>0</v>
      </c>
      <c r="AV59" s="5">
        <f t="shared" si="583"/>
        <v>0</v>
      </c>
      <c r="AW59" s="5">
        <f t="shared" si="583"/>
        <v>0</v>
      </c>
      <c r="AX59" s="5">
        <f t="shared" si="583"/>
        <v>0</v>
      </c>
      <c r="AY59" s="5">
        <f t="shared" si="583"/>
        <v>0</v>
      </c>
      <c r="AZ59" s="5">
        <f t="shared" si="583"/>
        <v>0</v>
      </c>
      <c r="BA59" s="5">
        <f t="shared" si="583"/>
        <v>0</v>
      </c>
      <c r="BB59" s="5">
        <f t="shared" si="583"/>
        <v>0</v>
      </c>
      <c r="BC59" s="5">
        <f t="shared" si="583"/>
        <v>0</v>
      </c>
      <c r="BD59" s="5">
        <f t="shared" si="583"/>
        <v>0</v>
      </c>
      <c r="BE59" s="5">
        <f t="shared" si="583"/>
        <v>0</v>
      </c>
      <c r="BF59" s="5">
        <f t="shared" si="583"/>
        <v>0</v>
      </c>
      <c r="BG59" s="5">
        <f t="shared" si="583"/>
        <v>0</v>
      </c>
      <c r="BH59" s="5">
        <f t="shared" si="583"/>
        <v>0</v>
      </c>
      <c r="BI59" s="5">
        <f t="shared" si="583"/>
        <v>0</v>
      </c>
      <c r="BJ59" s="5">
        <f t="shared" si="583"/>
        <v>0</v>
      </c>
      <c r="BK59" s="5">
        <f t="shared" si="583"/>
        <v>0</v>
      </c>
      <c r="BL59" s="5">
        <f t="shared" si="583"/>
        <v>0</v>
      </c>
      <c r="BM59" s="5">
        <f t="shared" si="583"/>
        <v>0</v>
      </c>
      <c r="BN59" s="5">
        <f t="shared" si="583"/>
        <v>0</v>
      </c>
      <c r="BO59" s="5">
        <f t="shared" si="583"/>
        <v>0</v>
      </c>
      <c r="BP59" s="5">
        <f t="shared" si="583"/>
        <v>0</v>
      </c>
      <c r="BQ59" s="5">
        <f t="shared" si="583"/>
        <v>0</v>
      </c>
      <c r="BR59" s="5">
        <f t="shared" si="583"/>
        <v>0</v>
      </c>
      <c r="BS59" s="5">
        <f t="shared" ref="BS59:CV59" si="584">-BS28*120%</f>
        <v>0</v>
      </c>
      <c r="BT59" s="5">
        <f t="shared" si="584"/>
        <v>0</v>
      </c>
      <c r="BU59" s="5">
        <f t="shared" si="584"/>
        <v>0</v>
      </c>
      <c r="BV59" s="5">
        <f t="shared" si="584"/>
        <v>0</v>
      </c>
      <c r="BW59" s="5">
        <f t="shared" si="584"/>
        <v>0</v>
      </c>
      <c r="BX59" s="5">
        <f t="shared" si="584"/>
        <v>0</v>
      </c>
      <c r="BY59" s="5">
        <f t="shared" si="584"/>
        <v>0</v>
      </c>
      <c r="BZ59" s="5">
        <f t="shared" si="584"/>
        <v>0</v>
      </c>
      <c r="CA59" s="5">
        <f t="shared" si="584"/>
        <v>0</v>
      </c>
      <c r="CB59" s="5">
        <f t="shared" si="584"/>
        <v>0</v>
      </c>
      <c r="CC59" s="5">
        <f t="shared" si="584"/>
        <v>0</v>
      </c>
      <c r="CD59" s="5">
        <f t="shared" si="584"/>
        <v>0</v>
      </c>
      <c r="CE59" s="5">
        <f t="shared" si="584"/>
        <v>0</v>
      </c>
      <c r="CF59" s="5">
        <f t="shared" si="584"/>
        <v>0</v>
      </c>
      <c r="CG59" s="5">
        <f t="shared" si="584"/>
        <v>0</v>
      </c>
      <c r="CH59" s="5">
        <f t="shared" si="584"/>
        <v>0</v>
      </c>
      <c r="CI59" s="5">
        <f t="shared" si="584"/>
        <v>0</v>
      </c>
      <c r="CJ59" s="5">
        <f t="shared" si="584"/>
        <v>0</v>
      </c>
      <c r="CK59" s="5">
        <f t="shared" si="584"/>
        <v>0</v>
      </c>
      <c r="CL59" s="5">
        <f t="shared" si="584"/>
        <v>0</v>
      </c>
      <c r="CM59" s="5">
        <f t="shared" si="584"/>
        <v>0</v>
      </c>
      <c r="CN59" s="5">
        <f t="shared" si="584"/>
        <v>0</v>
      </c>
      <c r="CO59" s="5">
        <f t="shared" si="584"/>
        <v>0</v>
      </c>
      <c r="CP59" s="5">
        <f t="shared" si="584"/>
        <v>0</v>
      </c>
      <c r="CQ59" s="5">
        <f t="shared" si="584"/>
        <v>0</v>
      </c>
      <c r="CR59" s="5">
        <f t="shared" si="584"/>
        <v>0</v>
      </c>
      <c r="CS59" s="5">
        <f t="shared" si="584"/>
        <v>0</v>
      </c>
      <c r="CT59" s="5">
        <f t="shared" si="584"/>
        <v>0</v>
      </c>
      <c r="CU59" s="5">
        <f t="shared" si="584"/>
        <v>0</v>
      </c>
      <c r="CV59" s="5">
        <f t="shared" si="584"/>
        <v>0</v>
      </c>
    </row>
    <row r="60" spans="1:100" outlineLevel="1" x14ac:dyDescent="0.25">
      <c r="A60" s="4" t="str">
        <f t="shared" si="576"/>
        <v>Autres Charges (+) / Produits (-) exploitation</v>
      </c>
      <c r="B60" s="5"/>
      <c r="E60" s="5">
        <f>-E29</f>
        <v>0</v>
      </c>
      <c r="F60" s="5">
        <f t="shared" ref="F60:BQ60" si="585">-F29</f>
        <v>0</v>
      </c>
      <c r="G60" s="5">
        <f t="shared" si="585"/>
        <v>0</v>
      </c>
      <c r="H60" s="5">
        <f t="shared" si="585"/>
        <v>0</v>
      </c>
      <c r="I60" s="5">
        <f t="shared" si="585"/>
        <v>0</v>
      </c>
      <c r="J60" s="5">
        <f t="shared" si="585"/>
        <v>0</v>
      </c>
      <c r="K60" s="5">
        <f t="shared" si="585"/>
        <v>0</v>
      </c>
      <c r="L60" s="5">
        <f t="shared" si="585"/>
        <v>0</v>
      </c>
      <c r="M60" s="5">
        <f t="shared" si="585"/>
        <v>0</v>
      </c>
      <c r="N60" s="5">
        <f t="shared" si="585"/>
        <v>0</v>
      </c>
      <c r="O60" s="5">
        <f t="shared" si="585"/>
        <v>0</v>
      </c>
      <c r="P60" s="5">
        <f t="shared" si="585"/>
        <v>0</v>
      </c>
      <c r="Q60" s="5">
        <f t="shared" si="585"/>
        <v>0</v>
      </c>
      <c r="R60" s="5">
        <f t="shared" si="585"/>
        <v>0</v>
      </c>
      <c r="S60" s="5">
        <f t="shared" si="585"/>
        <v>0</v>
      </c>
      <c r="T60" s="5">
        <f t="shared" si="585"/>
        <v>0</v>
      </c>
      <c r="U60" s="5">
        <f t="shared" si="585"/>
        <v>0</v>
      </c>
      <c r="V60" s="5">
        <f t="shared" si="585"/>
        <v>0</v>
      </c>
      <c r="W60" s="5">
        <f t="shared" si="585"/>
        <v>0</v>
      </c>
      <c r="X60" s="5">
        <f t="shared" si="585"/>
        <v>0</v>
      </c>
      <c r="Y60" s="5">
        <f t="shared" si="585"/>
        <v>0</v>
      </c>
      <c r="Z60" s="5">
        <f t="shared" si="585"/>
        <v>0</v>
      </c>
      <c r="AA60" s="5">
        <f t="shared" si="585"/>
        <v>0</v>
      </c>
      <c r="AB60" s="5">
        <f t="shared" si="585"/>
        <v>0</v>
      </c>
      <c r="AC60" s="5">
        <f t="shared" si="585"/>
        <v>0</v>
      </c>
      <c r="AD60" s="5">
        <f t="shared" si="585"/>
        <v>0</v>
      </c>
      <c r="AE60" s="5">
        <f t="shared" si="585"/>
        <v>0</v>
      </c>
      <c r="AF60" s="5">
        <f t="shared" si="585"/>
        <v>0</v>
      </c>
      <c r="AG60" s="5">
        <f t="shared" si="585"/>
        <v>0</v>
      </c>
      <c r="AH60" s="5">
        <f t="shared" si="585"/>
        <v>0</v>
      </c>
      <c r="AI60" s="5">
        <f t="shared" si="585"/>
        <v>0</v>
      </c>
      <c r="AJ60" s="5">
        <f t="shared" si="585"/>
        <v>0</v>
      </c>
      <c r="AK60" s="5">
        <f t="shared" si="585"/>
        <v>0</v>
      </c>
      <c r="AL60" s="5">
        <f t="shared" si="585"/>
        <v>0</v>
      </c>
      <c r="AM60" s="5">
        <f t="shared" si="585"/>
        <v>0</v>
      </c>
      <c r="AN60" s="5">
        <f t="shared" si="585"/>
        <v>0</v>
      </c>
      <c r="AO60" s="5">
        <f t="shared" si="585"/>
        <v>0</v>
      </c>
      <c r="AP60" s="5">
        <f t="shared" si="585"/>
        <v>0</v>
      </c>
      <c r="AQ60" s="5">
        <f t="shared" si="585"/>
        <v>0</v>
      </c>
      <c r="AR60" s="5">
        <f t="shared" si="585"/>
        <v>0</v>
      </c>
      <c r="AS60" s="5">
        <f t="shared" si="585"/>
        <v>0</v>
      </c>
      <c r="AT60" s="5">
        <f t="shared" si="585"/>
        <v>0</v>
      </c>
      <c r="AU60" s="5">
        <f t="shared" si="585"/>
        <v>0</v>
      </c>
      <c r="AV60" s="5">
        <f t="shared" si="585"/>
        <v>0</v>
      </c>
      <c r="AW60" s="5">
        <f t="shared" si="585"/>
        <v>0</v>
      </c>
      <c r="AX60" s="5">
        <f t="shared" si="585"/>
        <v>0</v>
      </c>
      <c r="AY60" s="5">
        <f t="shared" si="585"/>
        <v>0</v>
      </c>
      <c r="AZ60" s="5">
        <f t="shared" si="585"/>
        <v>0</v>
      </c>
      <c r="BA60" s="5">
        <f t="shared" si="585"/>
        <v>0</v>
      </c>
      <c r="BB60" s="5">
        <f t="shared" si="585"/>
        <v>0</v>
      </c>
      <c r="BC60" s="5">
        <f t="shared" si="585"/>
        <v>0</v>
      </c>
      <c r="BD60" s="5">
        <f t="shared" si="585"/>
        <v>0</v>
      </c>
      <c r="BE60" s="5">
        <f t="shared" si="585"/>
        <v>0</v>
      </c>
      <c r="BF60" s="5">
        <f t="shared" si="585"/>
        <v>0</v>
      </c>
      <c r="BG60" s="5">
        <f t="shared" si="585"/>
        <v>0</v>
      </c>
      <c r="BH60" s="5">
        <f t="shared" si="585"/>
        <v>0</v>
      </c>
      <c r="BI60" s="5">
        <f t="shared" si="585"/>
        <v>0</v>
      </c>
      <c r="BJ60" s="5">
        <f t="shared" si="585"/>
        <v>0</v>
      </c>
      <c r="BK60" s="5">
        <f t="shared" si="585"/>
        <v>0</v>
      </c>
      <c r="BL60" s="5">
        <f t="shared" si="585"/>
        <v>0</v>
      </c>
      <c r="BM60" s="5">
        <f t="shared" si="585"/>
        <v>0</v>
      </c>
      <c r="BN60" s="5">
        <f t="shared" si="585"/>
        <v>0</v>
      </c>
      <c r="BO60" s="5">
        <f t="shared" si="585"/>
        <v>0</v>
      </c>
      <c r="BP60" s="5">
        <f t="shared" si="585"/>
        <v>0</v>
      </c>
      <c r="BQ60" s="5">
        <f t="shared" si="585"/>
        <v>0</v>
      </c>
      <c r="BR60" s="5">
        <f t="shared" ref="BR60:CV60" si="586">-BR29</f>
        <v>0</v>
      </c>
      <c r="BS60" s="5">
        <f t="shared" si="586"/>
        <v>0</v>
      </c>
      <c r="BT60" s="5">
        <f t="shared" si="586"/>
        <v>0</v>
      </c>
      <c r="BU60" s="5">
        <f t="shared" si="586"/>
        <v>0</v>
      </c>
      <c r="BV60" s="5">
        <f t="shared" si="586"/>
        <v>0</v>
      </c>
      <c r="BW60" s="5">
        <f t="shared" si="586"/>
        <v>0</v>
      </c>
      <c r="BX60" s="5">
        <f t="shared" si="586"/>
        <v>0</v>
      </c>
      <c r="BY60" s="5">
        <f t="shared" si="586"/>
        <v>0</v>
      </c>
      <c r="BZ60" s="5">
        <f t="shared" si="586"/>
        <v>0</v>
      </c>
      <c r="CA60" s="5">
        <f t="shared" si="586"/>
        <v>0</v>
      </c>
      <c r="CB60" s="5">
        <f t="shared" si="586"/>
        <v>0</v>
      </c>
      <c r="CC60" s="5">
        <f t="shared" si="586"/>
        <v>0</v>
      </c>
      <c r="CD60" s="5">
        <f t="shared" si="586"/>
        <v>0</v>
      </c>
      <c r="CE60" s="5">
        <f t="shared" si="586"/>
        <v>0</v>
      </c>
      <c r="CF60" s="5">
        <f t="shared" si="586"/>
        <v>0</v>
      </c>
      <c r="CG60" s="5">
        <f t="shared" si="586"/>
        <v>0</v>
      </c>
      <c r="CH60" s="5">
        <f t="shared" si="586"/>
        <v>0</v>
      </c>
      <c r="CI60" s="5">
        <f t="shared" si="586"/>
        <v>0</v>
      </c>
      <c r="CJ60" s="5">
        <f t="shared" si="586"/>
        <v>0</v>
      </c>
      <c r="CK60" s="5">
        <f t="shared" si="586"/>
        <v>0</v>
      </c>
      <c r="CL60" s="5">
        <f t="shared" si="586"/>
        <v>0</v>
      </c>
      <c r="CM60" s="5">
        <f t="shared" si="586"/>
        <v>0</v>
      </c>
      <c r="CN60" s="5">
        <f t="shared" si="586"/>
        <v>0</v>
      </c>
      <c r="CO60" s="5">
        <f t="shared" si="586"/>
        <v>0</v>
      </c>
      <c r="CP60" s="5">
        <f t="shared" si="586"/>
        <v>0</v>
      </c>
      <c r="CQ60" s="5">
        <f t="shared" si="586"/>
        <v>0</v>
      </c>
      <c r="CR60" s="5">
        <f t="shared" si="586"/>
        <v>0</v>
      </c>
      <c r="CS60" s="5">
        <f t="shared" si="586"/>
        <v>0</v>
      </c>
      <c r="CT60" s="5">
        <f t="shared" si="586"/>
        <v>0</v>
      </c>
      <c r="CU60" s="5">
        <f t="shared" si="586"/>
        <v>0</v>
      </c>
      <c r="CV60" s="5">
        <f t="shared" si="586"/>
        <v>0</v>
      </c>
    </row>
    <row r="61" spans="1:100" outlineLevel="1" x14ac:dyDescent="0.25">
      <c r="A61" s="4" t="str">
        <f>+A37</f>
        <v>Charges Financières décaissables</v>
      </c>
      <c r="B61" s="4" t="s">
        <v>50</v>
      </c>
      <c r="E61" s="5">
        <f t="shared" ref="E61:AJ61" si="587">-E37*120%</f>
        <v>0</v>
      </c>
      <c r="F61" s="5">
        <f t="shared" si="587"/>
        <v>0</v>
      </c>
      <c r="G61" s="5">
        <f t="shared" si="587"/>
        <v>0</v>
      </c>
      <c r="H61" s="5">
        <f t="shared" si="587"/>
        <v>0</v>
      </c>
      <c r="I61" s="5">
        <f t="shared" si="587"/>
        <v>0</v>
      </c>
      <c r="J61" s="5">
        <f t="shared" si="587"/>
        <v>0</v>
      </c>
      <c r="K61" s="5">
        <f t="shared" si="587"/>
        <v>0</v>
      </c>
      <c r="L61" s="5">
        <f t="shared" si="587"/>
        <v>0</v>
      </c>
      <c r="M61" s="5">
        <f t="shared" si="587"/>
        <v>0</v>
      </c>
      <c r="N61" s="5">
        <f t="shared" si="587"/>
        <v>0</v>
      </c>
      <c r="O61" s="5">
        <f t="shared" si="587"/>
        <v>0</v>
      </c>
      <c r="P61" s="5">
        <f t="shared" si="587"/>
        <v>0</v>
      </c>
      <c r="Q61" s="5">
        <f t="shared" si="587"/>
        <v>0</v>
      </c>
      <c r="R61" s="5">
        <f t="shared" si="587"/>
        <v>0</v>
      </c>
      <c r="S61" s="5">
        <f t="shared" si="587"/>
        <v>0</v>
      </c>
      <c r="T61" s="5">
        <f t="shared" si="587"/>
        <v>0</v>
      </c>
      <c r="U61" s="5">
        <f t="shared" si="587"/>
        <v>0</v>
      </c>
      <c r="V61" s="5">
        <f t="shared" si="587"/>
        <v>0</v>
      </c>
      <c r="W61" s="5">
        <f t="shared" si="587"/>
        <v>0</v>
      </c>
      <c r="X61" s="5">
        <f t="shared" si="587"/>
        <v>0</v>
      </c>
      <c r="Y61" s="5">
        <f t="shared" si="587"/>
        <v>0</v>
      </c>
      <c r="Z61" s="5">
        <f t="shared" si="587"/>
        <v>0</v>
      </c>
      <c r="AA61" s="5">
        <f t="shared" si="587"/>
        <v>0</v>
      </c>
      <c r="AB61" s="5">
        <f t="shared" si="587"/>
        <v>0</v>
      </c>
      <c r="AC61" s="5">
        <f t="shared" si="587"/>
        <v>0</v>
      </c>
      <c r="AD61" s="5">
        <f t="shared" si="587"/>
        <v>0</v>
      </c>
      <c r="AE61" s="5">
        <f t="shared" si="587"/>
        <v>0</v>
      </c>
      <c r="AF61" s="5">
        <f t="shared" si="587"/>
        <v>0</v>
      </c>
      <c r="AG61" s="5">
        <f t="shared" si="587"/>
        <v>0</v>
      </c>
      <c r="AH61" s="5">
        <f t="shared" si="587"/>
        <v>0</v>
      </c>
      <c r="AI61" s="5">
        <f t="shared" si="587"/>
        <v>0</v>
      </c>
      <c r="AJ61" s="5">
        <f t="shared" si="587"/>
        <v>0</v>
      </c>
      <c r="AK61" s="5">
        <f t="shared" ref="AK61:BP61" si="588">-AK37*120%</f>
        <v>0</v>
      </c>
      <c r="AL61" s="5">
        <f t="shared" si="588"/>
        <v>0</v>
      </c>
      <c r="AM61" s="5">
        <f t="shared" si="588"/>
        <v>0</v>
      </c>
      <c r="AN61" s="5">
        <f t="shared" si="588"/>
        <v>0</v>
      </c>
      <c r="AO61" s="5">
        <f t="shared" si="588"/>
        <v>0</v>
      </c>
      <c r="AP61" s="5">
        <f t="shared" si="588"/>
        <v>0</v>
      </c>
      <c r="AQ61" s="5">
        <f t="shared" si="588"/>
        <v>0</v>
      </c>
      <c r="AR61" s="5">
        <f t="shared" si="588"/>
        <v>0</v>
      </c>
      <c r="AS61" s="5">
        <f t="shared" si="588"/>
        <v>0</v>
      </c>
      <c r="AT61" s="5">
        <f t="shared" si="588"/>
        <v>0</v>
      </c>
      <c r="AU61" s="5">
        <f t="shared" si="588"/>
        <v>0</v>
      </c>
      <c r="AV61" s="5">
        <f t="shared" si="588"/>
        <v>0</v>
      </c>
      <c r="AW61" s="5">
        <f t="shared" si="588"/>
        <v>0</v>
      </c>
      <c r="AX61" s="5">
        <f t="shared" si="588"/>
        <v>0</v>
      </c>
      <c r="AY61" s="5">
        <f t="shared" si="588"/>
        <v>0</v>
      </c>
      <c r="AZ61" s="5">
        <f t="shared" si="588"/>
        <v>0</v>
      </c>
      <c r="BA61" s="5">
        <f t="shared" si="588"/>
        <v>0</v>
      </c>
      <c r="BB61" s="5">
        <f t="shared" si="588"/>
        <v>0</v>
      </c>
      <c r="BC61" s="5">
        <f t="shared" si="588"/>
        <v>0</v>
      </c>
      <c r="BD61" s="5">
        <f t="shared" si="588"/>
        <v>0</v>
      </c>
      <c r="BE61" s="5">
        <f t="shared" si="588"/>
        <v>0</v>
      </c>
      <c r="BF61" s="5">
        <f t="shared" si="588"/>
        <v>0</v>
      </c>
      <c r="BG61" s="5">
        <f t="shared" si="588"/>
        <v>0</v>
      </c>
      <c r="BH61" s="5">
        <f t="shared" si="588"/>
        <v>0</v>
      </c>
      <c r="BI61" s="5">
        <f t="shared" si="588"/>
        <v>0</v>
      </c>
      <c r="BJ61" s="5">
        <f t="shared" si="588"/>
        <v>0</v>
      </c>
      <c r="BK61" s="5">
        <f t="shared" si="588"/>
        <v>0</v>
      </c>
      <c r="BL61" s="5">
        <f t="shared" si="588"/>
        <v>0</v>
      </c>
      <c r="BM61" s="5">
        <f t="shared" si="588"/>
        <v>0</v>
      </c>
      <c r="BN61" s="5">
        <f t="shared" si="588"/>
        <v>0</v>
      </c>
      <c r="BO61" s="5">
        <f t="shared" si="588"/>
        <v>0</v>
      </c>
      <c r="BP61" s="5">
        <f t="shared" si="588"/>
        <v>0</v>
      </c>
      <c r="BQ61" s="5">
        <f t="shared" ref="BQ61:CV61" si="589">-BQ37*120%</f>
        <v>0</v>
      </c>
      <c r="BR61" s="5">
        <f t="shared" si="589"/>
        <v>0</v>
      </c>
      <c r="BS61" s="5">
        <f t="shared" si="589"/>
        <v>0</v>
      </c>
      <c r="BT61" s="5">
        <f t="shared" si="589"/>
        <v>0</v>
      </c>
      <c r="BU61" s="5">
        <f t="shared" si="589"/>
        <v>0</v>
      </c>
      <c r="BV61" s="5">
        <f t="shared" si="589"/>
        <v>0</v>
      </c>
      <c r="BW61" s="5">
        <f t="shared" si="589"/>
        <v>0</v>
      </c>
      <c r="BX61" s="5">
        <f t="shared" si="589"/>
        <v>0</v>
      </c>
      <c r="BY61" s="5">
        <f t="shared" si="589"/>
        <v>0</v>
      </c>
      <c r="BZ61" s="5">
        <f t="shared" si="589"/>
        <v>0</v>
      </c>
      <c r="CA61" s="5">
        <f t="shared" si="589"/>
        <v>0</v>
      </c>
      <c r="CB61" s="5">
        <f t="shared" si="589"/>
        <v>0</v>
      </c>
      <c r="CC61" s="5">
        <f t="shared" si="589"/>
        <v>0</v>
      </c>
      <c r="CD61" s="5">
        <f t="shared" si="589"/>
        <v>0</v>
      </c>
      <c r="CE61" s="5">
        <f t="shared" si="589"/>
        <v>0</v>
      </c>
      <c r="CF61" s="5">
        <f t="shared" si="589"/>
        <v>0</v>
      </c>
      <c r="CG61" s="5">
        <f t="shared" si="589"/>
        <v>0</v>
      </c>
      <c r="CH61" s="5">
        <f t="shared" si="589"/>
        <v>0</v>
      </c>
      <c r="CI61" s="5">
        <f t="shared" si="589"/>
        <v>0</v>
      </c>
      <c r="CJ61" s="5">
        <f t="shared" si="589"/>
        <v>0</v>
      </c>
      <c r="CK61" s="5">
        <f t="shared" si="589"/>
        <v>0</v>
      </c>
      <c r="CL61" s="5">
        <f t="shared" si="589"/>
        <v>0</v>
      </c>
      <c r="CM61" s="5">
        <f t="shared" si="589"/>
        <v>0</v>
      </c>
      <c r="CN61" s="5">
        <f t="shared" si="589"/>
        <v>0</v>
      </c>
      <c r="CO61" s="5">
        <f t="shared" si="589"/>
        <v>0</v>
      </c>
      <c r="CP61" s="5">
        <f t="shared" si="589"/>
        <v>0</v>
      </c>
      <c r="CQ61" s="5">
        <f t="shared" si="589"/>
        <v>0</v>
      </c>
      <c r="CR61" s="5">
        <f t="shared" si="589"/>
        <v>0</v>
      </c>
      <c r="CS61" s="5">
        <f t="shared" si="589"/>
        <v>0</v>
      </c>
      <c r="CT61" s="5">
        <f t="shared" si="589"/>
        <v>0</v>
      </c>
      <c r="CU61" s="5">
        <f t="shared" si="589"/>
        <v>0</v>
      </c>
      <c r="CV61" s="5">
        <f t="shared" si="589"/>
        <v>0</v>
      </c>
    </row>
    <row r="62" spans="1:100" outlineLevel="1" x14ac:dyDescent="0.25">
      <c r="A62" s="4" t="str">
        <f>+A38</f>
        <v>Charges Exceptionnelles décaissables</v>
      </c>
      <c r="E62" s="5">
        <f t="shared" ref="E62:AJ62" si="590">-E38</f>
        <v>0</v>
      </c>
      <c r="F62" s="5">
        <f t="shared" si="590"/>
        <v>0</v>
      </c>
      <c r="G62" s="5">
        <f t="shared" si="590"/>
        <v>0</v>
      </c>
      <c r="H62" s="5">
        <f t="shared" si="590"/>
        <v>0</v>
      </c>
      <c r="I62" s="5">
        <f t="shared" si="590"/>
        <v>0</v>
      </c>
      <c r="J62" s="5">
        <f t="shared" si="590"/>
        <v>0</v>
      </c>
      <c r="K62" s="5">
        <f t="shared" si="590"/>
        <v>0</v>
      </c>
      <c r="L62" s="5">
        <f t="shared" si="590"/>
        <v>0</v>
      </c>
      <c r="M62" s="5">
        <f t="shared" si="590"/>
        <v>0</v>
      </c>
      <c r="N62" s="5">
        <f t="shared" si="590"/>
        <v>0</v>
      </c>
      <c r="O62" s="5">
        <f t="shared" si="590"/>
        <v>0</v>
      </c>
      <c r="P62" s="5">
        <f t="shared" si="590"/>
        <v>0</v>
      </c>
      <c r="Q62" s="5">
        <f t="shared" si="590"/>
        <v>0</v>
      </c>
      <c r="R62" s="5">
        <f t="shared" si="590"/>
        <v>0</v>
      </c>
      <c r="S62" s="5">
        <f t="shared" si="590"/>
        <v>0</v>
      </c>
      <c r="T62" s="5">
        <f t="shared" si="590"/>
        <v>0</v>
      </c>
      <c r="U62" s="5">
        <f t="shared" si="590"/>
        <v>0</v>
      </c>
      <c r="V62" s="5">
        <f t="shared" si="590"/>
        <v>0</v>
      </c>
      <c r="W62" s="5">
        <f t="shared" si="590"/>
        <v>0</v>
      </c>
      <c r="X62" s="5">
        <f t="shared" si="590"/>
        <v>0</v>
      </c>
      <c r="Y62" s="5">
        <f t="shared" si="590"/>
        <v>0</v>
      </c>
      <c r="Z62" s="5">
        <f t="shared" si="590"/>
        <v>0</v>
      </c>
      <c r="AA62" s="5">
        <f t="shared" si="590"/>
        <v>0</v>
      </c>
      <c r="AB62" s="5">
        <f t="shared" si="590"/>
        <v>0</v>
      </c>
      <c r="AC62" s="5">
        <f t="shared" si="590"/>
        <v>0</v>
      </c>
      <c r="AD62" s="5">
        <f t="shared" si="590"/>
        <v>0</v>
      </c>
      <c r="AE62" s="5">
        <f t="shared" si="590"/>
        <v>0</v>
      </c>
      <c r="AF62" s="5">
        <f t="shared" si="590"/>
        <v>0</v>
      </c>
      <c r="AG62" s="5">
        <f t="shared" si="590"/>
        <v>0</v>
      </c>
      <c r="AH62" s="5">
        <f t="shared" si="590"/>
        <v>0</v>
      </c>
      <c r="AI62" s="5">
        <f t="shared" si="590"/>
        <v>0</v>
      </c>
      <c r="AJ62" s="5">
        <f t="shared" si="590"/>
        <v>0</v>
      </c>
      <c r="AK62" s="5">
        <f t="shared" ref="AK62:BP62" si="591">-AK38</f>
        <v>0</v>
      </c>
      <c r="AL62" s="5">
        <f t="shared" si="591"/>
        <v>0</v>
      </c>
      <c r="AM62" s="5">
        <f t="shared" si="591"/>
        <v>0</v>
      </c>
      <c r="AN62" s="5">
        <f t="shared" si="591"/>
        <v>0</v>
      </c>
      <c r="AO62" s="5">
        <f t="shared" si="591"/>
        <v>0</v>
      </c>
      <c r="AP62" s="5">
        <f t="shared" si="591"/>
        <v>0</v>
      </c>
      <c r="AQ62" s="5">
        <f t="shared" si="591"/>
        <v>0</v>
      </c>
      <c r="AR62" s="5">
        <f t="shared" si="591"/>
        <v>0</v>
      </c>
      <c r="AS62" s="5">
        <f t="shared" si="591"/>
        <v>0</v>
      </c>
      <c r="AT62" s="5">
        <f t="shared" si="591"/>
        <v>0</v>
      </c>
      <c r="AU62" s="5">
        <f t="shared" si="591"/>
        <v>0</v>
      </c>
      <c r="AV62" s="5">
        <f t="shared" si="591"/>
        <v>0</v>
      </c>
      <c r="AW62" s="5">
        <f t="shared" si="591"/>
        <v>0</v>
      </c>
      <c r="AX62" s="5">
        <f t="shared" si="591"/>
        <v>0</v>
      </c>
      <c r="AY62" s="5">
        <f t="shared" si="591"/>
        <v>0</v>
      </c>
      <c r="AZ62" s="5">
        <f t="shared" si="591"/>
        <v>0</v>
      </c>
      <c r="BA62" s="5">
        <f t="shared" si="591"/>
        <v>0</v>
      </c>
      <c r="BB62" s="5">
        <f t="shared" si="591"/>
        <v>0</v>
      </c>
      <c r="BC62" s="5">
        <f t="shared" si="591"/>
        <v>0</v>
      </c>
      <c r="BD62" s="5">
        <f t="shared" si="591"/>
        <v>0</v>
      </c>
      <c r="BE62" s="5">
        <f t="shared" si="591"/>
        <v>0</v>
      </c>
      <c r="BF62" s="5">
        <f t="shared" si="591"/>
        <v>0</v>
      </c>
      <c r="BG62" s="5">
        <f t="shared" si="591"/>
        <v>0</v>
      </c>
      <c r="BH62" s="5">
        <f t="shared" si="591"/>
        <v>0</v>
      </c>
      <c r="BI62" s="5">
        <f t="shared" si="591"/>
        <v>0</v>
      </c>
      <c r="BJ62" s="5">
        <f t="shared" si="591"/>
        <v>0</v>
      </c>
      <c r="BK62" s="5">
        <f t="shared" si="591"/>
        <v>0</v>
      </c>
      <c r="BL62" s="5">
        <f t="shared" si="591"/>
        <v>0</v>
      </c>
      <c r="BM62" s="5">
        <f t="shared" si="591"/>
        <v>0</v>
      </c>
      <c r="BN62" s="5">
        <f t="shared" si="591"/>
        <v>0</v>
      </c>
      <c r="BO62" s="5">
        <f t="shared" si="591"/>
        <v>0</v>
      </c>
      <c r="BP62" s="5">
        <f t="shared" si="591"/>
        <v>0</v>
      </c>
      <c r="BQ62" s="5">
        <f t="shared" ref="BQ62:CV62" si="592">-BQ38</f>
        <v>0</v>
      </c>
      <c r="BR62" s="5">
        <f t="shared" si="592"/>
        <v>0</v>
      </c>
      <c r="BS62" s="5">
        <f t="shared" si="592"/>
        <v>0</v>
      </c>
      <c r="BT62" s="5">
        <f t="shared" si="592"/>
        <v>0</v>
      </c>
      <c r="BU62" s="5">
        <f t="shared" si="592"/>
        <v>0</v>
      </c>
      <c r="BV62" s="5">
        <f t="shared" si="592"/>
        <v>0</v>
      </c>
      <c r="BW62" s="5">
        <f t="shared" si="592"/>
        <v>0</v>
      </c>
      <c r="BX62" s="5">
        <f t="shared" si="592"/>
        <v>0</v>
      </c>
      <c r="BY62" s="5">
        <f t="shared" si="592"/>
        <v>0</v>
      </c>
      <c r="BZ62" s="5">
        <f t="shared" si="592"/>
        <v>0</v>
      </c>
      <c r="CA62" s="5">
        <f t="shared" si="592"/>
        <v>0</v>
      </c>
      <c r="CB62" s="5">
        <f t="shared" si="592"/>
        <v>0</v>
      </c>
      <c r="CC62" s="5">
        <f t="shared" si="592"/>
        <v>0</v>
      </c>
      <c r="CD62" s="5">
        <f t="shared" si="592"/>
        <v>0</v>
      </c>
      <c r="CE62" s="5">
        <f t="shared" si="592"/>
        <v>0</v>
      </c>
      <c r="CF62" s="5">
        <f t="shared" si="592"/>
        <v>0</v>
      </c>
      <c r="CG62" s="5">
        <f t="shared" si="592"/>
        <v>0</v>
      </c>
      <c r="CH62" s="5">
        <f t="shared" si="592"/>
        <v>0</v>
      </c>
      <c r="CI62" s="5">
        <f t="shared" si="592"/>
        <v>0</v>
      </c>
      <c r="CJ62" s="5">
        <f t="shared" si="592"/>
        <v>0</v>
      </c>
      <c r="CK62" s="5">
        <f t="shared" si="592"/>
        <v>0</v>
      </c>
      <c r="CL62" s="5">
        <f t="shared" si="592"/>
        <v>0</v>
      </c>
      <c r="CM62" s="5">
        <f t="shared" si="592"/>
        <v>0</v>
      </c>
      <c r="CN62" s="5">
        <f t="shared" si="592"/>
        <v>0</v>
      </c>
      <c r="CO62" s="5">
        <f t="shared" si="592"/>
        <v>0</v>
      </c>
      <c r="CP62" s="5">
        <f t="shared" si="592"/>
        <v>0</v>
      </c>
      <c r="CQ62" s="5">
        <f t="shared" si="592"/>
        <v>0</v>
      </c>
      <c r="CR62" s="5">
        <f t="shared" si="592"/>
        <v>0</v>
      </c>
      <c r="CS62" s="5">
        <f t="shared" si="592"/>
        <v>0</v>
      </c>
      <c r="CT62" s="5">
        <f t="shared" si="592"/>
        <v>0</v>
      </c>
      <c r="CU62" s="5">
        <f t="shared" si="592"/>
        <v>0</v>
      </c>
      <c r="CV62" s="5">
        <f t="shared" si="592"/>
        <v>0</v>
      </c>
    </row>
    <row r="63" spans="1:100" outlineLevel="1" x14ac:dyDescent="0.25">
      <c r="A63" s="4" t="str">
        <f>+A40</f>
        <v>Impôt Bénéfices</v>
      </c>
      <c r="E63" s="5">
        <f t="shared" ref="E63:AJ63" si="593">-E40</f>
        <v>0</v>
      </c>
      <c r="F63" s="5">
        <f t="shared" si="593"/>
        <v>0</v>
      </c>
      <c r="G63" s="5">
        <f t="shared" si="593"/>
        <v>0</v>
      </c>
      <c r="H63" s="5">
        <f t="shared" si="593"/>
        <v>0</v>
      </c>
      <c r="I63" s="5">
        <f t="shared" si="593"/>
        <v>0</v>
      </c>
      <c r="J63" s="5">
        <f t="shared" si="593"/>
        <v>0</v>
      </c>
      <c r="K63" s="5">
        <f t="shared" si="593"/>
        <v>0</v>
      </c>
      <c r="L63" s="5">
        <f t="shared" si="593"/>
        <v>0</v>
      </c>
      <c r="M63" s="5">
        <f t="shared" si="593"/>
        <v>0</v>
      </c>
      <c r="N63" s="5">
        <f t="shared" si="593"/>
        <v>0</v>
      </c>
      <c r="O63" s="5">
        <f t="shared" si="593"/>
        <v>0</v>
      </c>
      <c r="P63" s="5">
        <f t="shared" si="593"/>
        <v>0</v>
      </c>
      <c r="Q63" s="5">
        <f t="shared" si="593"/>
        <v>0</v>
      </c>
      <c r="R63" s="5">
        <f t="shared" si="593"/>
        <v>0</v>
      </c>
      <c r="S63" s="5">
        <f t="shared" si="593"/>
        <v>0</v>
      </c>
      <c r="T63" s="5">
        <f t="shared" si="593"/>
        <v>0</v>
      </c>
      <c r="U63" s="5">
        <f t="shared" si="593"/>
        <v>0</v>
      </c>
      <c r="V63" s="5">
        <f t="shared" si="593"/>
        <v>0</v>
      </c>
      <c r="W63" s="5">
        <f t="shared" si="593"/>
        <v>0</v>
      </c>
      <c r="X63" s="5">
        <f t="shared" si="593"/>
        <v>0</v>
      </c>
      <c r="Y63" s="5">
        <f t="shared" si="593"/>
        <v>0</v>
      </c>
      <c r="Z63" s="5">
        <f t="shared" si="593"/>
        <v>0</v>
      </c>
      <c r="AA63" s="5">
        <f t="shared" si="593"/>
        <v>0</v>
      </c>
      <c r="AB63" s="5">
        <f t="shared" si="593"/>
        <v>0</v>
      </c>
      <c r="AC63" s="5">
        <f t="shared" si="593"/>
        <v>0</v>
      </c>
      <c r="AD63" s="5">
        <f t="shared" si="593"/>
        <v>0</v>
      </c>
      <c r="AE63" s="5">
        <f t="shared" si="593"/>
        <v>0</v>
      </c>
      <c r="AF63" s="5">
        <f t="shared" si="593"/>
        <v>0</v>
      </c>
      <c r="AG63" s="5">
        <f t="shared" si="593"/>
        <v>0</v>
      </c>
      <c r="AH63" s="5">
        <f t="shared" si="593"/>
        <v>0</v>
      </c>
      <c r="AI63" s="5">
        <f t="shared" si="593"/>
        <v>0</v>
      </c>
      <c r="AJ63" s="5">
        <f t="shared" si="593"/>
        <v>0</v>
      </c>
      <c r="AK63" s="5">
        <f t="shared" ref="AK63:BP63" si="594">-AK40</f>
        <v>0</v>
      </c>
      <c r="AL63" s="5">
        <f t="shared" si="594"/>
        <v>0</v>
      </c>
      <c r="AM63" s="5">
        <f t="shared" si="594"/>
        <v>0</v>
      </c>
      <c r="AN63" s="5">
        <f t="shared" si="594"/>
        <v>0</v>
      </c>
      <c r="AO63" s="5">
        <f t="shared" si="594"/>
        <v>0</v>
      </c>
      <c r="AP63" s="5">
        <f t="shared" si="594"/>
        <v>0</v>
      </c>
      <c r="AQ63" s="5">
        <f t="shared" si="594"/>
        <v>0</v>
      </c>
      <c r="AR63" s="5">
        <f t="shared" si="594"/>
        <v>0</v>
      </c>
      <c r="AS63" s="5">
        <f t="shared" si="594"/>
        <v>0</v>
      </c>
      <c r="AT63" s="5">
        <f t="shared" si="594"/>
        <v>0</v>
      </c>
      <c r="AU63" s="5">
        <f t="shared" si="594"/>
        <v>0</v>
      </c>
      <c r="AV63" s="5">
        <f t="shared" si="594"/>
        <v>0</v>
      </c>
      <c r="AW63" s="5">
        <f t="shared" si="594"/>
        <v>0</v>
      </c>
      <c r="AX63" s="5">
        <f t="shared" si="594"/>
        <v>0</v>
      </c>
      <c r="AY63" s="5">
        <f t="shared" si="594"/>
        <v>0</v>
      </c>
      <c r="AZ63" s="5">
        <f t="shared" si="594"/>
        <v>0</v>
      </c>
      <c r="BA63" s="5">
        <f t="shared" si="594"/>
        <v>0</v>
      </c>
      <c r="BB63" s="5">
        <f t="shared" si="594"/>
        <v>0</v>
      </c>
      <c r="BC63" s="5">
        <f t="shared" si="594"/>
        <v>0</v>
      </c>
      <c r="BD63" s="5">
        <f t="shared" si="594"/>
        <v>0</v>
      </c>
      <c r="BE63" s="5">
        <f t="shared" si="594"/>
        <v>0</v>
      </c>
      <c r="BF63" s="5">
        <f t="shared" si="594"/>
        <v>0</v>
      </c>
      <c r="BG63" s="5">
        <f t="shared" si="594"/>
        <v>0</v>
      </c>
      <c r="BH63" s="5">
        <f t="shared" si="594"/>
        <v>0</v>
      </c>
      <c r="BI63" s="5">
        <f t="shared" si="594"/>
        <v>0</v>
      </c>
      <c r="BJ63" s="5">
        <f t="shared" si="594"/>
        <v>0</v>
      </c>
      <c r="BK63" s="5">
        <f t="shared" si="594"/>
        <v>0</v>
      </c>
      <c r="BL63" s="5">
        <f t="shared" si="594"/>
        <v>0</v>
      </c>
      <c r="BM63" s="5">
        <f t="shared" si="594"/>
        <v>0</v>
      </c>
      <c r="BN63" s="5">
        <f t="shared" si="594"/>
        <v>0</v>
      </c>
      <c r="BO63" s="5">
        <f t="shared" si="594"/>
        <v>0</v>
      </c>
      <c r="BP63" s="5">
        <f t="shared" si="594"/>
        <v>0</v>
      </c>
      <c r="BQ63" s="5">
        <f t="shared" ref="BQ63:CV63" si="595">-BQ40</f>
        <v>0</v>
      </c>
      <c r="BR63" s="5">
        <f t="shared" si="595"/>
        <v>0</v>
      </c>
      <c r="BS63" s="5">
        <f t="shared" si="595"/>
        <v>0</v>
      </c>
      <c r="BT63" s="5">
        <f t="shared" si="595"/>
        <v>0</v>
      </c>
      <c r="BU63" s="5">
        <f t="shared" si="595"/>
        <v>0</v>
      </c>
      <c r="BV63" s="5">
        <f t="shared" si="595"/>
        <v>0</v>
      </c>
      <c r="BW63" s="5">
        <f t="shared" si="595"/>
        <v>0</v>
      </c>
      <c r="BX63" s="5">
        <f t="shared" si="595"/>
        <v>0</v>
      </c>
      <c r="BY63" s="5">
        <f t="shared" si="595"/>
        <v>0</v>
      </c>
      <c r="BZ63" s="5">
        <f t="shared" si="595"/>
        <v>0</v>
      </c>
      <c r="CA63" s="5">
        <f t="shared" si="595"/>
        <v>0</v>
      </c>
      <c r="CB63" s="5">
        <f t="shared" si="595"/>
        <v>0</v>
      </c>
      <c r="CC63" s="5">
        <f t="shared" si="595"/>
        <v>0</v>
      </c>
      <c r="CD63" s="5">
        <f t="shared" si="595"/>
        <v>0</v>
      </c>
      <c r="CE63" s="5">
        <f t="shared" si="595"/>
        <v>0</v>
      </c>
      <c r="CF63" s="5">
        <f t="shared" si="595"/>
        <v>0</v>
      </c>
      <c r="CG63" s="5">
        <f t="shared" si="595"/>
        <v>0</v>
      </c>
      <c r="CH63" s="5">
        <f t="shared" si="595"/>
        <v>0</v>
      </c>
      <c r="CI63" s="5">
        <f t="shared" si="595"/>
        <v>0</v>
      </c>
      <c r="CJ63" s="5">
        <f t="shared" si="595"/>
        <v>0</v>
      </c>
      <c r="CK63" s="5">
        <f t="shared" si="595"/>
        <v>0</v>
      </c>
      <c r="CL63" s="5">
        <f t="shared" si="595"/>
        <v>0</v>
      </c>
      <c r="CM63" s="5">
        <f t="shared" si="595"/>
        <v>0</v>
      </c>
      <c r="CN63" s="5">
        <f t="shared" si="595"/>
        <v>0</v>
      </c>
      <c r="CO63" s="5">
        <f t="shared" si="595"/>
        <v>0</v>
      </c>
      <c r="CP63" s="5">
        <f t="shared" si="595"/>
        <v>0</v>
      </c>
      <c r="CQ63" s="5">
        <f t="shared" si="595"/>
        <v>0</v>
      </c>
      <c r="CR63" s="5">
        <f t="shared" si="595"/>
        <v>0</v>
      </c>
      <c r="CS63" s="5">
        <f t="shared" si="595"/>
        <v>0</v>
      </c>
      <c r="CT63" s="5">
        <f t="shared" si="595"/>
        <v>0</v>
      </c>
      <c r="CU63" s="5">
        <f t="shared" si="595"/>
        <v>0</v>
      </c>
      <c r="CV63" s="5">
        <f t="shared" si="595"/>
        <v>0</v>
      </c>
    </row>
    <row r="64" spans="1:100" outlineLevel="1" x14ac:dyDescent="0.25">
      <c r="A64" s="4" t="str">
        <f>+A41</f>
        <v>Autres charges</v>
      </c>
      <c r="B64" s="4" t="s">
        <v>50</v>
      </c>
      <c r="E64" s="5">
        <f t="shared" ref="E64:AJ64" si="596">-E41*120%</f>
        <v>0</v>
      </c>
      <c r="F64" s="5">
        <f t="shared" si="596"/>
        <v>0</v>
      </c>
      <c r="G64" s="5">
        <f t="shared" si="596"/>
        <v>0</v>
      </c>
      <c r="H64" s="5">
        <f t="shared" si="596"/>
        <v>0</v>
      </c>
      <c r="I64" s="5">
        <f t="shared" si="596"/>
        <v>0</v>
      </c>
      <c r="J64" s="5">
        <f t="shared" si="596"/>
        <v>0</v>
      </c>
      <c r="K64" s="5">
        <f t="shared" si="596"/>
        <v>0</v>
      </c>
      <c r="L64" s="5">
        <f t="shared" si="596"/>
        <v>0</v>
      </c>
      <c r="M64" s="5">
        <f t="shared" si="596"/>
        <v>0</v>
      </c>
      <c r="N64" s="5">
        <f t="shared" si="596"/>
        <v>0</v>
      </c>
      <c r="O64" s="5">
        <f t="shared" si="596"/>
        <v>0</v>
      </c>
      <c r="P64" s="5">
        <f t="shared" si="596"/>
        <v>0</v>
      </c>
      <c r="Q64" s="5">
        <f t="shared" si="596"/>
        <v>0</v>
      </c>
      <c r="R64" s="5">
        <f t="shared" si="596"/>
        <v>0</v>
      </c>
      <c r="S64" s="5">
        <f t="shared" si="596"/>
        <v>0</v>
      </c>
      <c r="T64" s="5">
        <f t="shared" si="596"/>
        <v>0</v>
      </c>
      <c r="U64" s="5">
        <f t="shared" si="596"/>
        <v>0</v>
      </c>
      <c r="V64" s="5">
        <f t="shared" si="596"/>
        <v>0</v>
      </c>
      <c r="W64" s="5">
        <f t="shared" si="596"/>
        <v>0</v>
      </c>
      <c r="X64" s="5">
        <f t="shared" si="596"/>
        <v>0</v>
      </c>
      <c r="Y64" s="5">
        <f t="shared" si="596"/>
        <v>0</v>
      </c>
      <c r="Z64" s="5">
        <f t="shared" si="596"/>
        <v>0</v>
      </c>
      <c r="AA64" s="5">
        <f t="shared" si="596"/>
        <v>0</v>
      </c>
      <c r="AB64" s="5">
        <f t="shared" si="596"/>
        <v>0</v>
      </c>
      <c r="AC64" s="5">
        <f t="shared" si="596"/>
        <v>0</v>
      </c>
      <c r="AD64" s="5">
        <f t="shared" si="596"/>
        <v>0</v>
      </c>
      <c r="AE64" s="5">
        <f t="shared" si="596"/>
        <v>0</v>
      </c>
      <c r="AF64" s="5">
        <f t="shared" si="596"/>
        <v>0</v>
      </c>
      <c r="AG64" s="5">
        <f t="shared" si="596"/>
        <v>0</v>
      </c>
      <c r="AH64" s="5">
        <f t="shared" si="596"/>
        <v>0</v>
      </c>
      <c r="AI64" s="5">
        <f t="shared" si="596"/>
        <v>0</v>
      </c>
      <c r="AJ64" s="5">
        <f t="shared" si="596"/>
        <v>0</v>
      </c>
      <c r="AK64" s="5">
        <f t="shared" ref="AK64:BP64" si="597">-AK41*120%</f>
        <v>0</v>
      </c>
      <c r="AL64" s="5">
        <f t="shared" si="597"/>
        <v>0</v>
      </c>
      <c r="AM64" s="5">
        <f t="shared" si="597"/>
        <v>0</v>
      </c>
      <c r="AN64" s="5">
        <f t="shared" si="597"/>
        <v>0</v>
      </c>
      <c r="AO64" s="5">
        <f t="shared" si="597"/>
        <v>0</v>
      </c>
      <c r="AP64" s="5">
        <f t="shared" si="597"/>
        <v>0</v>
      </c>
      <c r="AQ64" s="5">
        <f t="shared" si="597"/>
        <v>0</v>
      </c>
      <c r="AR64" s="5">
        <f t="shared" si="597"/>
        <v>0</v>
      </c>
      <c r="AS64" s="5">
        <f t="shared" si="597"/>
        <v>0</v>
      </c>
      <c r="AT64" s="5">
        <f t="shared" si="597"/>
        <v>0</v>
      </c>
      <c r="AU64" s="5">
        <f t="shared" si="597"/>
        <v>0</v>
      </c>
      <c r="AV64" s="5">
        <f t="shared" si="597"/>
        <v>0</v>
      </c>
      <c r="AW64" s="5">
        <f t="shared" si="597"/>
        <v>0</v>
      </c>
      <c r="AX64" s="5">
        <f t="shared" si="597"/>
        <v>0</v>
      </c>
      <c r="AY64" s="5">
        <f t="shared" si="597"/>
        <v>0</v>
      </c>
      <c r="AZ64" s="5">
        <f t="shared" si="597"/>
        <v>0</v>
      </c>
      <c r="BA64" s="5">
        <f t="shared" si="597"/>
        <v>0</v>
      </c>
      <c r="BB64" s="5">
        <f t="shared" si="597"/>
        <v>0</v>
      </c>
      <c r="BC64" s="5">
        <f t="shared" si="597"/>
        <v>0</v>
      </c>
      <c r="BD64" s="5">
        <f t="shared" si="597"/>
        <v>0</v>
      </c>
      <c r="BE64" s="5">
        <f t="shared" si="597"/>
        <v>0</v>
      </c>
      <c r="BF64" s="5">
        <f t="shared" si="597"/>
        <v>0</v>
      </c>
      <c r="BG64" s="5">
        <f t="shared" si="597"/>
        <v>0</v>
      </c>
      <c r="BH64" s="5">
        <f t="shared" si="597"/>
        <v>0</v>
      </c>
      <c r="BI64" s="5">
        <f t="shared" si="597"/>
        <v>0</v>
      </c>
      <c r="BJ64" s="5">
        <f t="shared" si="597"/>
        <v>0</v>
      </c>
      <c r="BK64" s="5">
        <f t="shared" si="597"/>
        <v>0</v>
      </c>
      <c r="BL64" s="5">
        <f t="shared" si="597"/>
        <v>0</v>
      </c>
      <c r="BM64" s="5">
        <f t="shared" si="597"/>
        <v>0</v>
      </c>
      <c r="BN64" s="5">
        <f t="shared" si="597"/>
        <v>0</v>
      </c>
      <c r="BO64" s="5">
        <f t="shared" si="597"/>
        <v>0</v>
      </c>
      <c r="BP64" s="5">
        <f t="shared" si="597"/>
        <v>0</v>
      </c>
      <c r="BQ64" s="5">
        <f t="shared" ref="BQ64:CV64" si="598">-BQ41*120%</f>
        <v>0</v>
      </c>
      <c r="BR64" s="5">
        <f t="shared" si="598"/>
        <v>0</v>
      </c>
      <c r="BS64" s="5">
        <f t="shared" si="598"/>
        <v>0</v>
      </c>
      <c r="BT64" s="5">
        <f t="shared" si="598"/>
        <v>0</v>
      </c>
      <c r="BU64" s="5">
        <f t="shared" si="598"/>
        <v>0</v>
      </c>
      <c r="BV64" s="5">
        <f t="shared" si="598"/>
        <v>0</v>
      </c>
      <c r="BW64" s="5">
        <f t="shared" si="598"/>
        <v>0</v>
      </c>
      <c r="BX64" s="5">
        <f t="shared" si="598"/>
        <v>0</v>
      </c>
      <c r="BY64" s="5">
        <f t="shared" si="598"/>
        <v>0</v>
      </c>
      <c r="BZ64" s="5">
        <f t="shared" si="598"/>
        <v>0</v>
      </c>
      <c r="CA64" s="5">
        <f t="shared" si="598"/>
        <v>0</v>
      </c>
      <c r="CB64" s="5">
        <f t="shared" si="598"/>
        <v>0</v>
      </c>
      <c r="CC64" s="5">
        <f t="shared" si="598"/>
        <v>0</v>
      </c>
      <c r="CD64" s="5">
        <f t="shared" si="598"/>
        <v>0</v>
      </c>
      <c r="CE64" s="5">
        <f t="shared" si="598"/>
        <v>0</v>
      </c>
      <c r="CF64" s="5">
        <f t="shared" si="598"/>
        <v>0</v>
      </c>
      <c r="CG64" s="5">
        <f t="shared" si="598"/>
        <v>0</v>
      </c>
      <c r="CH64" s="5">
        <f t="shared" si="598"/>
        <v>0</v>
      </c>
      <c r="CI64" s="5">
        <f t="shared" si="598"/>
        <v>0</v>
      </c>
      <c r="CJ64" s="5">
        <f t="shared" si="598"/>
        <v>0</v>
      </c>
      <c r="CK64" s="5">
        <f t="shared" si="598"/>
        <v>0</v>
      </c>
      <c r="CL64" s="5">
        <f t="shared" si="598"/>
        <v>0</v>
      </c>
      <c r="CM64" s="5">
        <f t="shared" si="598"/>
        <v>0</v>
      </c>
      <c r="CN64" s="5">
        <f t="shared" si="598"/>
        <v>0</v>
      </c>
      <c r="CO64" s="5">
        <f t="shared" si="598"/>
        <v>0</v>
      </c>
      <c r="CP64" s="5">
        <f t="shared" si="598"/>
        <v>0</v>
      </c>
      <c r="CQ64" s="5">
        <f t="shared" si="598"/>
        <v>0</v>
      </c>
      <c r="CR64" s="5">
        <f t="shared" si="598"/>
        <v>0</v>
      </c>
      <c r="CS64" s="5">
        <f t="shared" si="598"/>
        <v>0</v>
      </c>
      <c r="CT64" s="5">
        <f t="shared" si="598"/>
        <v>0</v>
      </c>
      <c r="CU64" s="5">
        <f t="shared" si="598"/>
        <v>0</v>
      </c>
      <c r="CV64" s="5">
        <f t="shared" si="598"/>
        <v>0</v>
      </c>
    </row>
    <row r="65" spans="1:116" outlineLevel="1" x14ac:dyDescent="0.25">
      <c r="A65" s="4" t="s">
        <v>13</v>
      </c>
      <c r="E65" s="5"/>
      <c r="F65" s="5">
        <f t="shared" ref="F65:AK65" si="599">-(E48+E49+E50+E51+E52+E54+E56+E57+E58+E59+E60+E61+E64)/120%*20%</f>
        <v>2100</v>
      </c>
      <c r="G65" s="5">
        <f t="shared" si="599"/>
        <v>2100</v>
      </c>
      <c r="H65" s="5">
        <f t="shared" si="599"/>
        <v>2100</v>
      </c>
      <c r="I65" s="5">
        <f t="shared" si="599"/>
        <v>2100</v>
      </c>
      <c r="J65" s="5">
        <f t="shared" si="599"/>
        <v>2100</v>
      </c>
      <c r="K65" s="5">
        <f t="shared" si="599"/>
        <v>2100</v>
      </c>
      <c r="L65" s="5">
        <f t="shared" si="599"/>
        <v>2100</v>
      </c>
      <c r="M65" s="5">
        <f t="shared" si="599"/>
        <v>2100</v>
      </c>
      <c r="N65" s="5">
        <f t="shared" si="599"/>
        <v>2100</v>
      </c>
      <c r="O65" s="5">
        <f t="shared" si="599"/>
        <v>2100</v>
      </c>
      <c r="P65" s="5">
        <f t="shared" si="599"/>
        <v>2100</v>
      </c>
      <c r="Q65" s="5">
        <f t="shared" si="599"/>
        <v>2100</v>
      </c>
      <c r="R65" s="5">
        <f t="shared" si="599"/>
        <v>0</v>
      </c>
      <c r="S65" s="5">
        <f t="shared" si="599"/>
        <v>0</v>
      </c>
      <c r="T65" s="5">
        <f t="shared" si="599"/>
        <v>0</v>
      </c>
      <c r="U65" s="5">
        <f t="shared" si="599"/>
        <v>0</v>
      </c>
      <c r="V65" s="5">
        <f t="shared" si="599"/>
        <v>0</v>
      </c>
      <c r="W65" s="5">
        <f t="shared" si="599"/>
        <v>0</v>
      </c>
      <c r="X65" s="5" t="e">
        <f t="shared" si="599"/>
        <v>#REF!</v>
      </c>
      <c r="Y65" s="5" t="e">
        <f t="shared" si="599"/>
        <v>#REF!</v>
      </c>
      <c r="Z65" s="5" t="e">
        <f t="shared" si="599"/>
        <v>#REF!</v>
      </c>
      <c r="AA65" s="5" t="e">
        <f t="shared" si="599"/>
        <v>#REF!</v>
      </c>
      <c r="AB65" s="5" t="e">
        <f t="shared" si="599"/>
        <v>#REF!</v>
      </c>
      <c r="AC65" s="5" t="e">
        <f t="shared" si="599"/>
        <v>#REF!</v>
      </c>
      <c r="AD65" s="5" t="e">
        <f t="shared" si="599"/>
        <v>#REF!</v>
      </c>
      <c r="AE65" s="5" t="e">
        <f t="shared" si="599"/>
        <v>#REF!</v>
      </c>
      <c r="AF65" s="5" t="e">
        <f t="shared" si="599"/>
        <v>#REF!</v>
      </c>
      <c r="AG65" s="5" t="e">
        <f t="shared" si="599"/>
        <v>#REF!</v>
      </c>
      <c r="AH65" s="5" t="e">
        <f t="shared" si="599"/>
        <v>#REF!</v>
      </c>
      <c r="AI65" s="5" t="e">
        <f t="shared" si="599"/>
        <v>#REF!</v>
      </c>
      <c r="AJ65" s="5" t="e">
        <f t="shared" si="599"/>
        <v>#REF!</v>
      </c>
      <c r="AK65" s="5" t="e">
        <f t="shared" si="599"/>
        <v>#REF!</v>
      </c>
      <c r="AL65" s="5" t="e">
        <f t="shared" ref="AL65:BQ65" si="600">-(AK48+AK49+AK50+AK51+AK52+AK54+AK56+AK57+AK58+AK59+AK60+AK61+AK64)/120%*20%</f>
        <v>#REF!</v>
      </c>
      <c r="AM65" s="5" t="e">
        <f t="shared" si="600"/>
        <v>#REF!</v>
      </c>
      <c r="AN65" s="5" t="e">
        <f t="shared" si="600"/>
        <v>#REF!</v>
      </c>
      <c r="AO65" s="5" t="e">
        <f t="shared" si="600"/>
        <v>#REF!</v>
      </c>
      <c r="AP65" s="5" t="e">
        <f t="shared" si="600"/>
        <v>#REF!</v>
      </c>
      <c r="AQ65" s="5" t="e">
        <f t="shared" si="600"/>
        <v>#REF!</v>
      </c>
      <c r="AR65" s="5" t="e">
        <f t="shared" si="600"/>
        <v>#REF!</v>
      </c>
      <c r="AS65" s="5" t="e">
        <f t="shared" si="600"/>
        <v>#REF!</v>
      </c>
      <c r="AT65" s="5" t="e">
        <f t="shared" si="600"/>
        <v>#REF!</v>
      </c>
      <c r="AU65" s="5" t="e">
        <f t="shared" si="600"/>
        <v>#REF!</v>
      </c>
      <c r="AV65" s="5" t="e">
        <f t="shared" si="600"/>
        <v>#REF!</v>
      </c>
      <c r="AW65" s="5" t="e">
        <f t="shared" si="600"/>
        <v>#REF!</v>
      </c>
      <c r="AX65" s="5" t="e">
        <f t="shared" si="600"/>
        <v>#REF!</v>
      </c>
      <c r="AY65" s="5" t="e">
        <f t="shared" si="600"/>
        <v>#REF!</v>
      </c>
      <c r="AZ65" s="5" t="e">
        <f t="shared" si="600"/>
        <v>#REF!</v>
      </c>
      <c r="BA65" s="5" t="e">
        <f t="shared" si="600"/>
        <v>#REF!</v>
      </c>
      <c r="BB65" s="5" t="e">
        <f t="shared" si="600"/>
        <v>#REF!</v>
      </c>
      <c r="BC65" s="5" t="e">
        <f t="shared" si="600"/>
        <v>#REF!</v>
      </c>
      <c r="BD65" s="5" t="e">
        <f t="shared" si="600"/>
        <v>#REF!</v>
      </c>
      <c r="BE65" s="5" t="e">
        <f t="shared" si="600"/>
        <v>#REF!</v>
      </c>
      <c r="BF65" s="5" t="e">
        <f t="shared" si="600"/>
        <v>#REF!</v>
      </c>
      <c r="BG65" s="5" t="e">
        <f t="shared" si="600"/>
        <v>#REF!</v>
      </c>
      <c r="BH65" s="5" t="e">
        <f t="shared" si="600"/>
        <v>#REF!</v>
      </c>
      <c r="BI65" s="5" t="e">
        <f t="shared" si="600"/>
        <v>#REF!</v>
      </c>
      <c r="BJ65" s="5" t="e">
        <f t="shared" si="600"/>
        <v>#REF!</v>
      </c>
      <c r="BK65" s="5" t="e">
        <f t="shared" si="600"/>
        <v>#REF!</v>
      </c>
      <c r="BL65" s="5" t="e">
        <f t="shared" si="600"/>
        <v>#REF!</v>
      </c>
      <c r="BM65" s="5" t="e">
        <f t="shared" si="600"/>
        <v>#REF!</v>
      </c>
      <c r="BN65" s="5" t="e">
        <f t="shared" si="600"/>
        <v>#REF!</v>
      </c>
      <c r="BO65" s="5" t="e">
        <f t="shared" si="600"/>
        <v>#REF!</v>
      </c>
      <c r="BP65" s="5" t="e">
        <f t="shared" si="600"/>
        <v>#REF!</v>
      </c>
      <c r="BQ65" s="5" t="e">
        <f t="shared" si="600"/>
        <v>#REF!</v>
      </c>
      <c r="BR65" s="5" t="e">
        <f t="shared" ref="BR65:CV65" si="601">-(BQ48+BQ49+BQ50+BQ51+BQ52+BQ54+BQ56+BQ57+BQ58+BQ59+BQ60+BQ61+BQ64)/120%*20%</f>
        <v>#REF!</v>
      </c>
      <c r="BS65" s="5" t="e">
        <f t="shared" si="601"/>
        <v>#REF!</v>
      </c>
      <c r="BT65" s="5" t="e">
        <f t="shared" si="601"/>
        <v>#REF!</v>
      </c>
      <c r="BU65" s="5" t="e">
        <f t="shared" si="601"/>
        <v>#REF!</v>
      </c>
      <c r="BV65" s="5" t="e">
        <f t="shared" si="601"/>
        <v>#REF!</v>
      </c>
      <c r="BW65" s="5" t="e">
        <f t="shared" si="601"/>
        <v>#REF!</v>
      </c>
      <c r="BX65" s="5" t="e">
        <f t="shared" si="601"/>
        <v>#REF!</v>
      </c>
      <c r="BY65" s="5" t="e">
        <f t="shared" si="601"/>
        <v>#REF!</v>
      </c>
      <c r="BZ65" s="5" t="e">
        <f t="shared" si="601"/>
        <v>#REF!</v>
      </c>
      <c r="CA65" s="5" t="e">
        <f t="shared" si="601"/>
        <v>#REF!</v>
      </c>
      <c r="CB65" s="5" t="e">
        <f t="shared" si="601"/>
        <v>#REF!</v>
      </c>
      <c r="CC65" s="5" t="e">
        <f t="shared" si="601"/>
        <v>#REF!</v>
      </c>
      <c r="CD65" s="5" t="e">
        <f t="shared" si="601"/>
        <v>#REF!</v>
      </c>
      <c r="CE65" s="5" t="e">
        <f t="shared" si="601"/>
        <v>#REF!</v>
      </c>
      <c r="CF65" s="5" t="e">
        <f t="shared" si="601"/>
        <v>#REF!</v>
      </c>
      <c r="CG65" s="5" t="e">
        <f t="shared" si="601"/>
        <v>#REF!</v>
      </c>
      <c r="CH65" s="5" t="e">
        <f t="shared" si="601"/>
        <v>#REF!</v>
      </c>
      <c r="CI65" s="5" t="e">
        <f t="shared" si="601"/>
        <v>#REF!</v>
      </c>
      <c r="CJ65" s="5" t="e">
        <f t="shared" si="601"/>
        <v>#REF!</v>
      </c>
      <c r="CK65" s="5" t="e">
        <f t="shared" si="601"/>
        <v>#REF!</v>
      </c>
      <c r="CL65" s="5" t="e">
        <f t="shared" si="601"/>
        <v>#REF!</v>
      </c>
      <c r="CM65" s="5" t="e">
        <f t="shared" si="601"/>
        <v>#REF!</v>
      </c>
      <c r="CN65" s="5" t="e">
        <f t="shared" si="601"/>
        <v>#REF!</v>
      </c>
      <c r="CO65" s="5" t="e">
        <f t="shared" si="601"/>
        <v>#REF!</v>
      </c>
      <c r="CP65" s="5" t="e">
        <f t="shared" si="601"/>
        <v>#REF!</v>
      </c>
      <c r="CQ65" s="5" t="e">
        <f t="shared" si="601"/>
        <v>#REF!</v>
      </c>
      <c r="CR65" s="5" t="e">
        <f t="shared" si="601"/>
        <v>#REF!</v>
      </c>
      <c r="CS65" s="5" t="e">
        <f t="shared" si="601"/>
        <v>#REF!</v>
      </c>
      <c r="CT65" s="5" t="e">
        <f t="shared" si="601"/>
        <v>#REF!</v>
      </c>
      <c r="CU65" s="5" t="e">
        <f t="shared" si="601"/>
        <v>#REF!</v>
      </c>
      <c r="CV65" s="5" t="e">
        <f t="shared" si="601"/>
        <v>#REF!</v>
      </c>
    </row>
    <row r="66" spans="1:116" x14ac:dyDescent="0.25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</row>
    <row r="67" spans="1:116" s="7" customFormat="1" x14ac:dyDescent="0.25">
      <c r="A67" s="7" t="s">
        <v>14</v>
      </c>
      <c r="E67" s="8"/>
      <c r="F67" s="8"/>
      <c r="G67" s="8">
        <f t="shared" ref="G67:AL67" si="602">SUM(G45:G66)</f>
        <v>4500</v>
      </c>
      <c r="H67" s="8">
        <f t="shared" si="602"/>
        <v>1500</v>
      </c>
      <c r="I67" s="8">
        <f t="shared" si="602"/>
        <v>1500</v>
      </c>
      <c r="J67" s="8">
        <f t="shared" si="602"/>
        <v>1500</v>
      </c>
      <c r="K67" s="8">
        <f t="shared" si="602"/>
        <v>1500</v>
      </c>
      <c r="L67" s="8">
        <f t="shared" si="602"/>
        <v>1500</v>
      </c>
      <c r="M67" s="8">
        <f t="shared" si="602"/>
        <v>1500</v>
      </c>
      <c r="N67" s="8">
        <f t="shared" si="602"/>
        <v>1500</v>
      </c>
      <c r="O67" s="8">
        <f t="shared" si="602"/>
        <v>1500</v>
      </c>
      <c r="P67" s="8">
        <f t="shared" si="602"/>
        <v>1500</v>
      </c>
      <c r="Q67" s="8">
        <f t="shared" si="602"/>
        <v>17100</v>
      </c>
      <c r="R67" s="8">
        <f t="shared" si="602"/>
        <v>5100</v>
      </c>
      <c r="S67" s="8">
        <f t="shared" si="602"/>
        <v>-1350</v>
      </c>
      <c r="T67" s="8">
        <f t="shared" si="602"/>
        <v>0</v>
      </c>
      <c r="U67" s="8">
        <f t="shared" si="602"/>
        <v>0</v>
      </c>
      <c r="V67" s="8">
        <f t="shared" si="602"/>
        <v>0</v>
      </c>
      <c r="W67" s="8" t="e">
        <f t="shared" si="602"/>
        <v>#REF!</v>
      </c>
      <c r="X67" s="8" t="e">
        <f t="shared" si="602"/>
        <v>#REF!</v>
      </c>
      <c r="Y67" s="8" t="e">
        <f t="shared" si="602"/>
        <v>#REF!</v>
      </c>
      <c r="Z67" s="8" t="e">
        <f t="shared" si="602"/>
        <v>#REF!</v>
      </c>
      <c r="AA67" s="8" t="e">
        <f t="shared" si="602"/>
        <v>#REF!</v>
      </c>
      <c r="AB67" s="8" t="e">
        <f t="shared" si="602"/>
        <v>#REF!</v>
      </c>
      <c r="AC67" s="8" t="e">
        <f t="shared" si="602"/>
        <v>#REF!</v>
      </c>
      <c r="AD67" s="8" t="e">
        <f t="shared" si="602"/>
        <v>#REF!</v>
      </c>
      <c r="AE67" s="8" t="e">
        <f t="shared" si="602"/>
        <v>#REF!</v>
      </c>
      <c r="AF67" s="8" t="e">
        <f t="shared" si="602"/>
        <v>#REF!</v>
      </c>
      <c r="AG67" s="8" t="e">
        <f t="shared" si="602"/>
        <v>#REF!</v>
      </c>
      <c r="AH67" s="8" t="e">
        <f t="shared" si="602"/>
        <v>#REF!</v>
      </c>
      <c r="AI67" s="8" t="e">
        <f t="shared" si="602"/>
        <v>#REF!</v>
      </c>
      <c r="AJ67" s="8" t="e">
        <f t="shared" si="602"/>
        <v>#REF!</v>
      </c>
      <c r="AK67" s="8" t="e">
        <f t="shared" si="602"/>
        <v>#REF!</v>
      </c>
      <c r="AL67" s="8" t="e">
        <f t="shared" si="602"/>
        <v>#REF!</v>
      </c>
      <c r="AM67" s="8" t="e">
        <f t="shared" ref="AM67:BR67" si="603">SUM(AM45:AM66)</f>
        <v>#REF!</v>
      </c>
      <c r="AN67" s="8" t="e">
        <f t="shared" si="603"/>
        <v>#REF!</v>
      </c>
      <c r="AO67" s="8" t="e">
        <f t="shared" si="603"/>
        <v>#REF!</v>
      </c>
      <c r="AP67" s="8" t="e">
        <f t="shared" si="603"/>
        <v>#REF!</v>
      </c>
      <c r="AQ67" s="8" t="e">
        <f t="shared" si="603"/>
        <v>#REF!</v>
      </c>
      <c r="AR67" s="8" t="e">
        <f t="shared" si="603"/>
        <v>#REF!</v>
      </c>
      <c r="AS67" s="8" t="e">
        <f t="shared" si="603"/>
        <v>#REF!</v>
      </c>
      <c r="AT67" s="8" t="e">
        <f t="shared" si="603"/>
        <v>#REF!</v>
      </c>
      <c r="AU67" s="8" t="e">
        <f t="shared" si="603"/>
        <v>#REF!</v>
      </c>
      <c r="AV67" s="8" t="e">
        <f t="shared" si="603"/>
        <v>#REF!</v>
      </c>
      <c r="AW67" s="8" t="e">
        <f t="shared" si="603"/>
        <v>#REF!</v>
      </c>
      <c r="AX67" s="8" t="e">
        <f t="shared" si="603"/>
        <v>#REF!</v>
      </c>
      <c r="AY67" s="8" t="e">
        <f t="shared" si="603"/>
        <v>#REF!</v>
      </c>
      <c r="AZ67" s="8" t="e">
        <f t="shared" si="603"/>
        <v>#REF!</v>
      </c>
      <c r="BA67" s="8" t="e">
        <f t="shared" si="603"/>
        <v>#REF!</v>
      </c>
      <c r="BB67" s="8" t="e">
        <f t="shared" si="603"/>
        <v>#REF!</v>
      </c>
      <c r="BC67" s="8" t="e">
        <f t="shared" si="603"/>
        <v>#REF!</v>
      </c>
      <c r="BD67" s="8" t="e">
        <f t="shared" si="603"/>
        <v>#REF!</v>
      </c>
      <c r="BE67" s="8" t="e">
        <f t="shared" si="603"/>
        <v>#REF!</v>
      </c>
      <c r="BF67" s="8" t="e">
        <f t="shared" si="603"/>
        <v>#REF!</v>
      </c>
      <c r="BG67" s="8" t="e">
        <f t="shared" si="603"/>
        <v>#REF!</v>
      </c>
      <c r="BH67" s="8" t="e">
        <f t="shared" si="603"/>
        <v>#REF!</v>
      </c>
      <c r="BI67" s="8" t="e">
        <f t="shared" si="603"/>
        <v>#REF!</v>
      </c>
      <c r="BJ67" s="8" t="e">
        <f t="shared" si="603"/>
        <v>#REF!</v>
      </c>
      <c r="BK67" s="8" t="e">
        <f t="shared" si="603"/>
        <v>#REF!</v>
      </c>
      <c r="BL67" s="8" t="e">
        <f t="shared" si="603"/>
        <v>#REF!</v>
      </c>
      <c r="BM67" s="8" t="e">
        <f t="shared" si="603"/>
        <v>#REF!</v>
      </c>
      <c r="BN67" s="8" t="e">
        <f t="shared" si="603"/>
        <v>#REF!</v>
      </c>
      <c r="BO67" s="8" t="e">
        <f t="shared" si="603"/>
        <v>#REF!</v>
      </c>
      <c r="BP67" s="8" t="e">
        <f t="shared" si="603"/>
        <v>#REF!</v>
      </c>
      <c r="BQ67" s="8" t="e">
        <f t="shared" si="603"/>
        <v>#REF!</v>
      </c>
      <c r="BR67" s="8" t="e">
        <f t="shared" si="603"/>
        <v>#REF!</v>
      </c>
      <c r="BS67" s="8" t="e">
        <f t="shared" ref="BS67:CV67" si="604">SUM(BS45:BS66)</f>
        <v>#REF!</v>
      </c>
      <c r="BT67" s="8" t="e">
        <f t="shared" si="604"/>
        <v>#REF!</v>
      </c>
      <c r="BU67" s="8" t="e">
        <f t="shared" si="604"/>
        <v>#REF!</v>
      </c>
      <c r="BV67" s="8" t="e">
        <f t="shared" si="604"/>
        <v>#REF!</v>
      </c>
      <c r="BW67" s="8" t="e">
        <f t="shared" si="604"/>
        <v>#REF!</v>
      </c>
      <c r="BX67" s="8" t="e">
        <f t="shared" si="604"/>
        <v>#REF!</v>
      </c>
      <c r="BY67" s="8" t="e">
        <f t="shared" si="604"/>
        <v>#REF!</v>
      </c>
      <c r="BZ67" s="8" t="e">
        <f t="shared" si="604"/>
        <v>#REF!</v>
      </c>
      <c r="CA67" s="8" t="e">
        <f t="shared" si="604"/>
        <v>#REF!</v>
      </c>
      <c r="CB67" s="8" t="e">
        <f t="shared" si="604"/>
        <v>#REF!</v>
      </c>
      <c r="CC67" s="8" t="e">
        <f t="shared" si="604"/>
        <v>#REF!</v>
      </c>
      <c r="CD67" s="8" t="e">
        <f t="shared" si="604"/>
        <v>#REF!</v>
      </c>
      <c r="CE67" s="8" t="e">
        <f t="shared" si="604"/>
        <v>#REF!</v>
      </c>
      <c r="CF67" s="8" t="e">
        <f t="shared" si="604"/>
        <v>#REF!</v>
      </c>
      <c r="CG67" s="8" t="e">
        <f t="shared" si="604"/>
        <v>#REF!</v>
      </c>
      <c r="CH67" s="8" t="e">
        <f t="shared" si="604"/>
        <v>#REF!</v>
      </c>
      <c r="CI67" s="8" t="e">
        <f t="shared" si="604"/>
        <v>#REF!</v>
      </c>
      <c r="CJ67" s="8" t="e">
        <f t="shared" si="604"/>
        <v>#REF!</v>
      </c>
      <c r="CK67" s="8" t="e">
        <f t="shared" si="604"/>
        <v>#REF!</v>
      </c>
      <c r="CL67" s="8" t="e">
        <f t="shared" si="604"/>
        <v>#REF!</v>
      </c>
      <c r="CM67" s="8" t="e">
        <f t="shared" si="604"/>
        <v>#REF!</v>
      </c>
      <c r="CN67" s="8" t="e">
        <f t="shared" si="604"/>
        <v>#REF!</v>
      </c>
      <c r="CO67" s="8" t="e">
        <f t="shared" si="604"/>
        <v>#REF!</v>
      </c>
      <c r="CP67" s="8" t="e">
        <f t="shared" si="604"/>
        <v>#REF!</v>
      </c>
      <c r="CQ67" s="8" t="e">
        <f t="shared" si="604"/>
        <v>#REF!</v>
      </c>
      <c r="CR67" s="8" t="e">
        <f t="shared" si="604"/>
        <v>#REF!</v>
      </c>
      <c r="CS67" s="8" t="e">
        <f t="shared" si="604"/>
        <v>#REF!</v>
      </c>
      <c r="CT67" s="8" t="e">
        <f t="shared" si="604"/>
        <v>#REF!</v>
      </c>
      <c r="CU67" s="8" t="e">
        <f t="shared" si="604"/>
        <v>#REF!</v>
      </c>
      <c r="CV67" s="8" t="e">
        <f t="shared" si="604"/>
        <v>#REF!</v>
      </c>
      <c r="CY67" s="8" t="e">
        <f>SUM(Q67:AB67)</f>
        <v>#REF!</v>
      </c>
      <c r="DA67" s="8" t="e">
        <f>SUM(AC67:AN67)</f>
        <v>#REF!</v>
      </c>
      <c r="DC67" s="8" t="e">
        <f>SUM(AO67:AZ67)</f>
        <v>#REF!</v>
      </c>
      <c r="DE67" s="8" t="e">
        <f>SUM(BA67:BL67)</f>
        <v>#REF!</v>
      </c>
      <c r="DG67" s="8" t="e">
        <f>SUM(BM67:BX67)</f>
        <v>#REF!</v>
      </c>
      <c r="DI67" s="8" t="e">
        <f>SUM(BY67:CJ67)</f>
        <v>#REF!</v>
      </c>
      <c r="DK67" s="8" t="e">
        <f>SUM(CK67:CV67)</f>
        <v>#REF!</v>
      </c>
    </row>
    <row r="68" spans="1:116" x14ac:dyDescent="0.25">
      <c r="A68" s="4" t="s">
        <v>15</v>
      </c>
      <c r="E68" s="5">
        <v>5000</v>
      </c>
      <c r="F68" s="5">
        <v>5000</v>
      </c>
      <c r="G68" s="5">
        <v>5000</v>
      </c>
      <c r="H68" s="5">
        <v>5000</v>
      </c>
      <c r="I68" s="5">
        <v>5000</v>
      </c>
      <c r="J68" s="5">
        <v>5000</v>
      </c>
      <c r="K68" s="5">
        <v>5000</v>
      </c>
      <c r="L68" s="5">
        <v>5000</v>
      </c>
      <c r="M68" s="5">
        <v>5000</v>
      </c>
      <c r="N68" s="5">
        <v>5000</v>
      </c>
      <c r="O68" s="5">
        <v>5000</v>
      </c>
      <c r="P68" s="5">
        <v>5000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Y68" s="5">
        <f>SUM(Q68:AB68)</f>
        <v>0</v>
      </c>
      <c r="DA68" s="5">
        <f>SUM(AC68:AN68)</f>
        <v>0</v>
      </c>
      <c r="DC68" s="5">
        <f>SUM(AO68:AZ68)</f>
        <v>0</v>
      </c>
      <c r="DE68" s="5">
        <f>SUM(BA68:BL68)</f>
        <v>0</v>
      </c>
      <c r="DG68" s="5">
        <f>SUM(BM68:BX68)</f>
        <v>0</v>
      </c>
      <c r="DI68" s="5">
        <f>SUM(BY68:CJ68)</f>
        <v>0</v>
      </c>
      <c r="DK68" s="5">
        <f>SUM(CK68:CV68)</f>
        <v>0</v>
      </c>
    </row>
    <row r="69" spans="1:116" x14ac:dyDescent="0.25">
      <c r="A69" s="4" t="s">
        <v>16</v>
      </c>
      <c r="E69" s="5"/>
      <c r="F69" s="5"/>
      <c r="G69" s="5">
        <f>+G87</f>
        <v>0</v>
      </c>
      <c r="H69" s="5">
        <f t="shared" ref="H69:BS69" si="605">+H87</f>
        <v>0</v>
      </c>
      <c r="I69" s="5">
        <f t="shared" si="605"/>
        <v>0</v>
      </c>
      <c r="J69" s="5">
        <f t="shared" si="605"/>
        <v>0</v>
      </c>
      <c r="K69" s="5">
        <f t="shared" si="605"/>
        <v>0</v>
      </c>
      <c r="L69" s="5">
        <f t="shared" si="605"/>
        <v>0</v>
      </c>
      <c r="M69" s="5">
        <f t="shared" si="605"/>
        <v>0</v>
      </c>
      <c r="N69" s="5">
        <f t="shared" si="605"/>
        <v>0</v>
      </c>
      <c r="O69" s="5">
        <f t="shared" si="605"/>
        <v>0</v>
      </c>
      <c r="P69" s="5">
        <f t="shared" si="605"/>
        <v>0</v>
      </c>
      <c r="Q69" s="5">
        <f t="shared" si="605"/>
        <v>0</v>
      </c>
      <c r="R69" s="5">
        <f t="shared" si="605"/>
        <v>0</v>
      </c>
      <c r="S69" s="5">
        <f t="shared" si="605"/>
        <v>0</v>
      </c>
      <c r="T69" s="5">
        <f t="shared" si="605"/>
        <v>0</v>
      </c>
      <c r="U69" s="5">
        <f t="shared" si="605"/>
        <v>0</v>
      </c>
      <c r="V69" s="5">
        <f t="shared" si="605"/>
        <v>0</v>
      </c>
      <c r="W69" s="5">
        <f t="shared" si="605"/>
        <v>0</v>
      </c>
      <c r="X69" s="5">
        <f t="shared" si="605"/>
        <v>0</v>
      </c>
      <c r="Y69" s="5">
        <f t="shared" si="605"/>
        <v>0</v>
      </c>
      <c r="Z69" s="5">
        <f t="shared" si="605"/>
        <v>0</v>
      </c>
      <c r="AA69" s="5">
        <f t="shared" si="605"/>
        <v>0</v>
      </c>
      <c r="AB69" s="5">
        <f t="shared" si="605"/>
        <v>0</v>
      </c>
      <c r="AC69" s="5">
        <f t="shared" si="605"/>
        <v>0</v>
      </c>
      <c r="AD69" s="5">
        <f t="shared" si="605"/>
        <v>0</v>
      </c>
      <c r="AE69" s="5">
        <f t="shared" si="605"/>
        <v>0</v>
      </c>
      <c r="AF69" s="5">
        <f t="shared" si="605"/>
        <v>0</v>
      </c>
      <c r="AG69" s="5">
        <f t="shared" si="605"/>
        <v>0</v>
      </c>
      <c r="AH69" s="5">
        <f t="shared" si="605"/>
        <v>0</v>
      </c>
      <c r="AI69" s="5">
        <f t="shared" si="605"/>
        <v>0</v>
      </c>
      <c r="AJ69" s="5">
        <f t="shared" si="605"/>
        <v>0</v>
      </c>
      <c r="AK69" s="5">
        <f t="shared" si="605"/>
        <v>0</v>
      </c>
      <c r="AL69" s="5">
        <f t="shared" si="605"/>
        <v>0</v>
      </c>
      <c r="AM69" s="5">
        <f t="shared" si="605"/>
        <v>0</v>
      </c>
      <c r="AN69" s="5">
        <f t="shared" si="605"/>
        <v>0</v>
      </c>
      <c r="AO69" s="5">
        <f t="shared" si="605"/>
        <v>0</v>
      </c>
      <c r="AP69" s="5">
        <f t="shared" si="605"/>
        <v>0</v>
      </c>
      <c r="AQ69" s="5">
        <f t="shared" si="605"/>
        <v>0</v>
      </c>
      <c r="AR69" s="5">
        <f t="shared" si="605"/>
        <v>0</v>
      </c>
      <c r="AS69" s="5">
        <f t="shared" si="605"/>
        <v>0</v>
      </c>
      <c r="AT69" s="5">
        <f t="shared" si="605"/>
        <v>0</v>
      </c>
      <c r="AU69" s="5">
        <f t="shared" si="605"/>
        <v>0</v>
      </c>
      <c r="AV69" s="5">
        <f t="shared" si="605"/>
        <v>0</v>
      </c>
      <c r="AW69" s="5">
        <f t="shared" si="605"/>
        <v>0</v>
      </c>
      <c r="AX69" s="5">
        <f t="shared" si="605"/>
        <v>0</v>
      </c>
      <c r="AY69" s="5">
        <f t="shared" si="605"/>
        <v>0</v>
      </c>
      <c r="AZ69" s="5">
        <f t="shared" si="605"/>
        <v>0</v>
      </c>
      <c r="BA69" s="5">
        <f t="shared" si="605"/>
        <v>0</v>
      </c>
      <c r="BB69" s="5">
        <f t="shared" si="605"/>
        <v>0</v>
      </c>
      <c r="BC69" s="5">
        <f t="shared" si="605"/>
        <v>0</v>
      </c>
      <c r="BD69" s="5">
        <f t="shared" si="605"/>
        <v>0</v>
      </c>
      <c r="BE69" s="5">
        <f t="shared" si="605"/>
        <v>0</v>
      </c>
      <c r="BF69" s="5">
        <f t="shared" si="605"/>
        <v>0</v>
      </c>
      <c r="BG69" s="5">
        <f t="shared" si="605"/>
        <v>0</v>
      </c>
      <c r="BH69" s="5">
        <f t="shared" si="605"/>
        <v>0</v>
      </c>
      <c r="BI69" s="5">
        <f t="shared" si="605"/>
        <v>0</v>
      </c>
      <c r="BJ69" s="5">
        <f t="shared" si="605"/>
        <v>0</v>
      </c>
      <c r="BK69" s="5">
        <f t="shared" si="605"/>
        <v>0</v>
      </c>
      <c r="BL69" s="5">
        <f t="shared" si="605"/>
        <v>0</v>
      </c>
      <c r="BM69" s="5">
        <f t="shared" si="605"/>
        <v>0</v>
      </c>
      <c r="BN69" s="5">
        <f t="shared" si="605"/>
        <v>0</v>
      </c>
      <c r="BO69" s="5">
        <f t="shared" si="605"/>
        <v>0</v>
      </c>
      <c r="BP69" s="5">
        <f t="shared" si="605"/>
        <v>0</v>
      </c>
      <c r="BQ69" s="5">
        <f t="shared" si="605"/>
        <v>0</v>
      </c>
      <c r="BR69" s="5">
        <f t="shared" si="605"/>
        <v>0</v>
      </c>
      <c r="BS69" s="5">
        <f t="shared" si="605"/>
        <v>0</v>
      </c>
      <c r="BT69" s="5">
        <f t="shared" ref="BT69:CV69" si="606">+BT87</f>
        <v>0</v>
      </c>
      <c r="BU69" s="5">
        <f t="shared" si="606"/>
        <v>0</v>
      </c>
      <c r="BV69" s="5">
        <f t="shared" si="606"/>
        <v>0</v>
      </c>
      <c r="BW69" s="5">
        <f t="shared" si="606"/>
        <v>0</v>
      </c>
      <c r="BX69" s="5">
        <f t="shared" si="606"/>
        <v>0</v>
      </c>
      <c r="BY69" s="5">
        <f t="shared" si="606"/>
        <v>0</v>
      </c>
      <c r="BZ69" s="5">
        <f t="shared" si="606"/>
        <v>0</v>
      </c>
      <c r="CA69" s="5">
        <f t="shared" si="606"/>
        <v>0</v>
      </c>
      <c r="CB69" s="5">
        <f t="shared" si="606"/>
        <v>0</v>
      </c>
      <c r="CC69" s="5">
        <f t="shared" si="606"/>
        <v>0</v>
      </c>
      <c r="CD69" s="5">
        <f t="shared" si="606"/>
        <v>0</v>
      </c>
      <c r="CE69" s="5">
        <f t="shared" si="606"/>
        <v>0</v>
      </c>
      <c r="CF69" s="5">
        <f t="shared" si="606"/>
        <v>0</v>
      </c>
      <c r="CG69" s="5">
        <f t="shared" si="606"/>
        <v>0</v>
      </c>
      <c r="CH69" s="5">
        <f t="shared" si="606"/>
        <v>0</v>
      </c>
      <c r="CI69" s="5">
        <f t="shared" si="606"/>
        <v>0</v>
      </c>
      <c r="CJ69" s="5">
        <f t="shared" si="606"/>
        <v>0</v>
      </c>
      <c r="CK69" s="5">
        <f t="shared" si="606"/>
        <v>0</v>
      </c>
      <c r="CL69" s="5">
        <f t="shared" si="606"/>
        <v>0</v>
      </c>
      <c r="CM69" s="5">
        <f t="shared" si="606"/>
        <v>0</v>
      </c>
      <c r="CN69" s="5">
        <f t="shared" si="606"/>
        <v>0</v>
      </c>
      <c r="CO69" s="5">
        <f t="shared" si="606"/>
        <v>0</v>
      </c>
      <c r="CP69" s="5">
        <f t="shared" si="606"/>
        <v>0</v>
      </c>
      <c r="CQ69" s="5">
        <f t="shared" si="606"/>
        <v>0</v>
      </c>
      <c r="CR69" s="5">
        <f t="shared" si="606"/>
        <v>0</v>
      </c>
      <c r="CS69" s="5">
        <f t="shared" si="606"/>
        <v>0</v>
      </c>
      <c r="CT69" s="5">
        <f t="shared" si="606"/>
        <v>0</v>
      </c>
      <c r="CU69" s="5">
        <f t="shared" si="606"/>
        <v>0</v>
      </c>
      <c r="CV69" s="5">
        <f t="shared" si="606"/>
        <v>0</v>
      </c>
      <c r="CY69" s="5">
        <f>SUM(Q69:AB69)</f>
        <v>0</v>
      </c>
      <c r="DA69" s="5">
        <f>SUM(AC69:AN69)</f>
        <v>0</v>
      </c>
      <c r="DC69" s="5">
        <f>SUM(AO69:AZ69)</f>
        <v>0</v>
      </c>
      <c r="DE69" s="5">
        <f>SUM(BA69:BL69)</f>
        <v>0</v>
      </c>
      <c r="DG69" s="5">
        <f>SUM(BM69:BX69)</f>
        <v>0</v>
      </c>
      <c r="DI69" s="5">
        <f>SUM(BY69:CJ69)</f>
        <v>0</v>
      </c>
      <c r="DK69" s="5">
        <f>SUM(CK69:CV69)</f>
        <v>0</v>
      </c>
    </row>
    <row r="70" spans="1:116" x14ac:dyDescent="0.25">
      <c r="A70" s="4" t="str">
        <f>+A83</f>
        <v>Remboursement financiers existants</v>
      </c>
      <c r="E70" s="5">
        <f>-E83</f>
        <v>-5000</v>
      </c>
      <c r="F70" s="5"/>
      <c r="G70" s="5">
        <f>SUM(G83:G83)</f>
        <v>5000</v>
      </c>
      <c r="H70" s="5">
        <f t="shared" ref="H70:BS70" si="607">SUM(H83:H83)</f>
        <v>5000</v>
      </c>
      <c r="I70" s="5">
        <f t="shared" si="607"/>
        <v>5000</v>
      </c>
      <c r="J70" s="5">
        <f t="shared" si="607"/>
        <v>5000</v>
      </c>
      <c r="K70" s="5">
        <f t="shared" si="607"/>
        <v>5000</v>
      </c>
      <c r="L70" s="5">
        <f t="shared" si="607"/>
        <v>5000</v>
      </c>
      <c r="M70" s="5">
        <f t="shared" si="607"/>
        <v>5000</v>
      </c>
      <c r="N70" s="5">
        <f t="shared" si="607"/>
        <v>5000</v>
      </c>
      <c r="O70" s="5">
        <f t="shared" si="607"/>
        <v>5000</v>
      </c>
      <c r="P70" s="5">
        <f t="shared" si="607"/>
        <v>5000</v>
      </c>
      <c r="Q70" s="5">
        <f t="shared" si="607"/>
        <v>0</v>
      </c>
      <c r="R70" s="5">
        <f t="shared" si="607"/>
        <v>0</v>
      </c>
      <c r="S70" s="5">
        <f t="shared" si="607"/>
        <v>0</v>
      </c>
      <c r="T70" s="5">
        <f t="shared" si="607"/>
        <v>0</v>
      </c>
      <c r="U70" s="5">
        <f t="shared" si="607"/>
        <v>0</v>
      </c>
      <c r="V70" s="5">
        <f t="shared" si="607"/>
        <v>0</v>
      </c>
      <c r="W70" s="5">
        <f t="shared" si="607"/>
        <v>0</v>
      </c>
      <c r="X70" s="5">
        <f t="shared" si="607"/>
        <v>0</v>
      </c>
      <c r="Y70" s="5">
        <f t="shared" si="607"/>
        <v>0</v>
      </c>
      <c r="Z70" s="5">
        <f t="shared" si="607"/>
        <v>0</v>
      </c>
      <c r="AA70" s="5">
        <f t="shared" si="607"/>
        <v>0</v>
      </c>
      <c r="AB70" s="5">
        <f t="shared" si="607"/>
        <v>0</v>
      </c>
      <c r="AC70" s="5">
        <f t="shared" si="607"/>
        <v>0</v>
      </c>
      <c r="AD70" s="5">
        <f t="shared" si="607"/>
        <v>0</v>
      </c>
      <c r="AE70" s="5">
        <f t="shared" si="607"/>
        <v>0</v>
      </c>
      <c r="AF70" s="5">
        <f t="shared" si="607"/>
        <v>0</v>
      </c>
      <c r="AG70" s="5">
        <f t="shared" si="607"/>
        <v>0</v>
      </c>
      <c r="AH70" s="5">
        <f t="shared" si="607"/>
        <v>0</v>
      </c>
      <c r="AI70" s="5">
        <f t="shared" si="607"/>
        <v>0</v>
      </c>
      <c r="AJ70" s="5">
        <f t="shared" si="607"/>
        <v>0</v>
      </c>
      <c r="AK70" s="5">
        <f t="shared" si="607"/>
        <v>0</v>
      </c>
      <c r="AL70" s="5">
        <f t="shared" si="607"/>
        <v>0</v>
      </c>
      <c r="AM70" s="5">
        <f t="shared" si="607"/>
        <v>0</v>
      </c>
      <c r="AN70" s="5">
        <f t="shared" si="607"/>
        <v>0</v>
      </c>
      <c r="AO70" s="5">
        <f t="shared" si="607"/>
        <v>0</v>
      </c>
      <c r="AP70" s="5">
        <f t="shared" si="607"/>
        <v>0</v>
      </c>
      <c r="AQ70" s="5">
        <f t="shared" si="607"/>
        <v>0</v>
      </c>
      <c r="AR70" s="5">
        <f t="shared" si="607"/>
        <v>0</v>
      </c>
      <c r="AS70" s="5">
        <f t="shared" si="607"/>
        <v>0</v>
      </c>
      <c r="AT70" s="5">
        <f t="shared" si="607"/>
        <v>0</v>
      </c>
      <c r="AU70" s="5">
        <f t="shared" si="607"/>
        <v>0</v>
      </c>
      <c r="AV70" s="5">
        <f t="shared" si="607"/>
        <v>0</v>
      </c>
      <c r="AW70" s="5">
        <f t="shared" si="607"/>
        <v>0</v>
      </c>
      <c r="AX70" s="5">
        <f t="shared" si="607"/>
        <v>0</v>
      </c>
      <c r="AY70" s="5">
        <f t="shared" si="607"/>
        <v>0</v>
      </c>
      <c r="AZ70" s="5">
        <f t="shared" si="607"/>
        <v>0</v>
      </c>
      <c r="BA70" s="5">
        <f t="shared" si="607"/>
        <v>0</v>
      </c>
      <c r="BB70" s="5">
        <f t="shared" si="607"/>
        <v>0</v>
      </c>
      <c r="BC70" s="5">
        <f t="shared" si="607"/>
        <v>0</v>
      </c>
      <c r="BD70" s="5">
        <f t="shared" si="607"/>
        <v>0</v>
      </c>
      <c r="BE70" s="5">
        <f t="shared" si="607"/>
        <v>0</v>
      </c>
      <c r="BF70" s="5">
        <f t="shared" si="607"/>
        <v>0</v>
      </c>
      <c r="BG70" s="5">
        <f t="shared" si="607"/>
        <v>0</v>
      </c>
      <c r="BH70" s="5">
        <f t="shared" si="607"/>
        <v>0</v>
      </c>
      <c r="BI70" s="5">
        <f t="shared" si="607"/>
        <v>0</v>
      </c>
      <c r="BJ70" s="5">
        <f t="shared" si="607"/>
        <v>0</v>
      </c>
      <c r="BK70" s="5">
        <f t="shared" si="607"/>
        <v>0</v>
      </c>
      <c r="BL70" s="5">
        <f t="shared" si="607"/>
        <v>0</v>
      </c>
      <c r="BM70" s="5">
        <f t="shared" si="607"/>
        <v>0</v>
      </c>
      <c r="BN70" s="5">
        <f t="shared" si="607"/>
        <v>0</v>
      </c>
      <c r="BO70" s="5">
        <f t="shared" si="607"/>
        <v>0</v>
      </c>
      <c r="BP70" s="5">
        <f t="shared" si="607"/>
        <v>0</v>
      </c>
      <c r="BQ70" s="5">
        <f t="shared" si="607"/>
        <v>0</v>
      </c>
      <c r="BR70" s="5">
        <f t="shared" si="607"/>
        <v>0</v>
      </c>
      <c r="BS70" s="5">
        <f t="shared" si="607"/>
        <v>0</v>
      </c>
      <c r="BT70" s="5">
        <f t="shared" ref="BT70:CV70" si="608">SUM(BT83:BT83)</f>
        <v>0</v>
      </c>
      <c r="BU70" s="5">
        <f t="shared" si="608"/>
        <v>0</v>
      </c>
      <c r="BV70" s="5">
        <f t="shared" si="608"/>
        <v>0</v>
      </c>
      <c r="BW70" s="5">
        <f t="shared" si="608"/>
        <v>0</v>
      </c>
      <c r="BX70" s="5">
        <f t="shared" si="608"/>
        <v>0</v>
      </c>
      <c r="BY70" s="5">
        <f t="shared" si="608"/>
        <v>0</v>
      </c>
      <c r="BZ70" s="5">
        <f t="shared" si="608"/>
        <v>0</v>
      </c>
      <c r="CA70" s="5">
        <f t="shared" si="608"/>
        <v>0</v>
      </c>
      <c r="CB70" s="5">
        <f t="shared" si="608"/>
        <v>-4000</v>
      </c>
      <c r="CC70" s="5">
        <f t="shared" si="608"/>
        <v>-4000</v>
      </c>
      <c r="CD70" s="5">
        <f t="shared" si="608"/>
        <v>-4000</v>
      </c>
      <c r="CE70" s="5">
        <f t="shared" si="608"/>
        <v>-4000</v>
      </c>
      <c r="CF70" s="5">
        <f t="shared" si="608"/>
        <v>-4000</v>
      </c>
      <c r="CG70" s="5">
        <f t="shared" si="608"/>
        <v>-4000</v>
      </c>
      <c r="CH70" s="5">
        <f t="shared" si="608"/>
        <v>-4000</v>
      </c>
      <c r="CI70" s="5">
        <f t="shared" si="608"/>
        <v>-4000</v>
      </c>
      <c r="CJ70" s="5">
        <f t="shared" si="608"/>
        <v>0</v>
      </c>
      <c r="CK70" s="5">
        <f t="shared" si="608"/>
        <v>-4000</v>
      </c>
      <c r="CL70" s="5">
        <f t="shared" si="608"/>
        <v>-4000</v>
      </c>
      <c r="CM70" s="5">
        <f t="shared" si="608"/>
        <v>-4000</v>
      </c>
      <c r="CN70" s="5">
        <f t="shared" si="608"/>
        <v>-4000</v>
      </c>
      <c r="CO70" s="5">
        <f t="shared" si="608"/>
        <v>-4000</v>
      </c>
      <c r="CP70" s="5">
        <f t="shared" si="608"/>
        <v>-4000</v>
      </c>
      <c r="CQ70" s="5">
        <f t="shared" si="608"/>
        <v>-4000</v>
      </c>
      <c r="CR70" s="5">
        <f t="shared" si="608"/>
        <v>-4000</v>
      </c>
      <c r="CS70" s="5">
        <f t="shared" si="608"/>
        <v>-4000</v>
      </c>
      <c r="CT70" s="5">
        <f t="shared" si="608"/>
        <v>-3804.3099999999977</v>
      </c>
      <c r="CU70" s="5">
        <f t="shared" si="608"/>
        <v>0</v>
      </c>
      <c r="CV70" s="5">
        <f t="shared" si="608"/>
        <v>0</v>
      </c>
      <c r="CY70" s="5">
        <f>SUM(Q70:AB70)</f>
        <v>0</v>
      </c>
      <c r="DA70" s="5">
        <f>SUM(AC70:AN70)</f>
        <v>0</v>
      </c>
      <c r="DC70" s="5">
        <f>SUM(AO70:AZ70)</f>
        <v>0</v>
      </c>
      <c r="DE70" s="5">
        <f>SUM(BA70:BL70)</f>
        <v>0</v>
      </c>
      <c r="DG70" s="5">
        <f>SUM(BM70:BX70)</f>
        <v>0</v>
      </c>
      <c r="DI70" s="5">
        <f>SUM(BY70:CJ70)</f>
        <v>-32000</v>
      </c>
      <c r="DK70" s="5">
        <f>SUM(CK70:CV70)</f>
        <v>-39804.31</v>
      </c>
    </row>
    <row r="71" spans="1:116" x14ac:dyDescent="0.25">
      <c r="A71" s="4" t="str">
        <f>+A84</f>
        <v>Remboursement PGE BNP COOP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>+U84+U85</f>
        <v>0</v>
      </c>
      <c r="V71" s="5">
        <f t="shared" ref="V71:CG71" si="609">+V84+V85</f>
        <v>0</v>
      </c>
      <c r="W71" s="5">
        <f t="shared" si="609"/>
        <v>0</v>
      </c>
      <c r="X71" s="5">
        <f t="shared" si="609"/>
        <v>0</v>
      </c>
      <c r="Y71" s="5">
        <f t="shared" si="609"/>
        <v>0</v>
      </c>
      <c r="Z71" s="5">
        <f t="shared" si="609"/>
        <v>0</v>
      </c>
      <c r="AA71" s="5">
        <f t="shared" si="609"/>
        <v>0</v>
      </c>
      <c r="AB71" s="5">
        <f t="shared" si="609"/>
        <v>0</v>
      </c>
      <c r="AC71" s="5">
        <f t="shared" si="609"/>
        <v>0</v>
      </c>
      <c r="AD71" s="5">
        <f t="shared" si="609"/>
        <v>0</v>
      </c>
      <c r="AE71" s="5">
        <f t="shared" si="609"/>
        <v>0</v>
      </c>
      <c r="AF71" s="5">
        <f t="shared" si="609"/>
        <v>0</v>
      </c>
      <c r="AG71" s="5">
        <f t="shared" si="609"/>
        <v>0</v>
      </c>
      <c r="AH71" s="5">
        <f t="shared" si="609"/>
        <v>0</v>
      </c>
      <c r="AI71" s="5">
        <f t="shared" si="609"/>
        <v>0</v>
      </c>
      <c r="AJ71" s="5">
        <f t="shared" si="609"/>
        <v>0</v>
      </c>
      <c r="AK71" s="5">
        <f t="shared" si="609"/>
        <v>0</v>
      </c>
      <c r="AL71" s="5">
        <f t="shared" si="609"/>
        <v>0</v>
      </c>
      <c r="AM71" s="5">
        <f t="shared" si="609"/>
        <v>0</v>
      </c>
      <c r="AN71" s="5">
        <f t="shared" si="609"/>
        <v>0</v>
      </c>
      <c r="AO71" s="5">
        <f t="shared" si="609"/>
        <v>0</v>
      </c>
      <c r="AP71" s="5">
        <f t="shared" si="609"/>
        <v>0</v>
      </c>
      <c r="AQ71" s="5">
        <f t="shared" si="609"/>
        <v>0</v>
      </c>
      <c r="AR71" s="5">
        <f t="shared" si="609"/>
        <v>0</v>
      </c>
      <c r="AS71" s="5">
        <f t="shared" si="609"/>
        <v>0</v>
      </c>
      <c r="AT71" s="5">
        <f t="shared" si="609"/>
        <v>0</v>
      </c>
      <c r="AU71" s="5">
        <f t="shared" si="609"/>
        <v>0</v>
      </c>
      <c r="AV71" s="5">
        <f t="shared" si="609"/>
        <v>0</v>
      </c>
      <c r="AW71" s="5">
        <f t="shared" si="609"/>
        <v>0</v>
      </c>
      <c r="AX71" s="5">
        <f t="shared" si="609"/>
        <v>0</v>
      </c>
      <c r="AY71" s="5">
        <f t="shared" si="609"/>
        <v>0</v>
      </c>
      <c r="AZ71" s="5">
        <f t="shared" si="609"/>
        <v>0</v>
      </c>
      <c r="BA71" s="5">
        <f t="shared" si="609"/>
        <v>0</v>
      </c>
      <c r="BB71" s="5">
        <f t="shared" si="609"/>
        <v>0</v>
      </c>
      <c r="BC71" s="5">
        <f t="shared" si="609"/>
        <v>0</v>
      </c>
      <c r="BD71" s="5">
        <f t="shared" si="609"/>
        <v>0</v>
      </c>
      <c r="BE71" s="5">
        <f t="shared" si="609"/>
        <v>0</v>
      </c>
      <c r="BF71" s="5">
        <f t="shared" si="609"/>
        <v>0</v>
      </c>
      <c r="BG71" s="5">
        <f t="shared" si="609"/>
        <v>0</v>
      </c>
      <c r="BH71" s="5">
        <f t="shared" si="609"/>
        <v>0</v>
      </c>
      <c r="BI71" s="5">
        <f t="shared" si="609"/>
        <v>0</v>
      </c>
      <c r="BJ71" s="5">
        <f t="shared" si="609"/>
        <v>0</v>
      </c>
      <c r="BK71" s="5">
        <f t="shared" si="609"/>
        <v>0</v>
      </c>
      <c r="BL71" s="5">
        <f t="shared" si="609"/>
        <v>0</v>
      </c>
      <c r="BM71" s="5">
        <f t="shared" si="609"/>
        <v>0</v>
      </c>
      <c r="BN71" s="5">
        <f t="shared" si="609"/>
        <v>0</v>
      </c>
      <c r="BO71" s="5">
        <f t="shared" si="609"/>
        <v>0</v>
      </c>
      <c r="BP71" s="5">
        <f t="shared" si="609"/>
        <v>0</v>
      </c>
      <c r="BQ71" s="5">
        <f t="shared" si="609"/>
        <v>0</v>
      </c>
      <c r="BR71" s="5">
        <f t="shared" si="609"/>
        <v>0</v>
      </c>
      <c r="BS71" s="5">
        <f t="shared" si="609"/>
        <v>0</v>
      </c>
      <c r="BT71" s="5">
        <f t="shared" si="609"/>
        <v>0</v>
      </c>
      <c r="BU71" s="5">
        <f t="shared" si="609"/>
        <v>0</v>
      </c>
      <c r="BV71" s="5">
        <f t="shared" si="609"/>
        <v>0</v>
      </c>
      <c r="BW71" s="5">
        <f t="shared" si="609"/>
        <v>0</v>
      </c>
      <c r="BX71" s="5">
        <f t="shared" si="609"/>
        <v>0</v>
      </c>
      <c r="BY71" s="5">
        <f t="shared" si="609"/>
        <v>0</v>
      </c>
      <c r="BZ71" s="5">
        <f t="shared" si="609"/>
        <v>0</v>
      </c>
      <c r="CA71" s="5">
        <f t="shared" si="609"/>
        <v>0</v>
      </c>
      <c r="CB71" s="5">
        <f t="shared" si="609"/>
        <v>0</v>
      </c>
      <c r="CC71" s="5">
        <f t="shared" si="609"/>
        <v>0</v>
      </c>
      <c r="CD71" s="5">
        <f t="shared" si="609"/>
        <v>0</v>
      </c>
      <c r="CE71" s="5">
        <f t="shared" si="609"/>
        <v>0</v>
      </c>
      <c r="CF71" s="5">
        <f t="shared" si="609"/>
        <v>0</v>
      </c>
      <c r="CG71" s="5">
        <f t="shared" si="609"/>
        <v>0</v>
      </c>
      <c r="CH71" s="5">
        <f t="shared" ref="CH71:CV71" si="610">+CH84+CH85</f>
        <v>0</v>
      </c>
      <c r="CI71" s="5">
        <f t="shared" si="610"/>
        <v>0</v>
      </c>
      <c r="CJ71" s="5">
        <f t="shared" si="610"/>
        <v>0</v>
      </c>
      <c r="CK71" s="5">
        <f t="shared" si="610"/>
        <v>0</v>
      </c>
      <c r="CL71" s="5">
        <f t="shared" si="610"/>
        <v>0</v>
      </c>
      <c r="CM71" s="5">
        <f t="shared" si="610"/>
        <v>0</v>
      </c>
      <c r="CN71" s="5">
        <f t="shared" si="610"/>
        <v>0</v>
      </c>
      <c r="CO71" s="5">
        <f t="shared" si="610"/>
        <v>0</v>
      </c>
      <c r="CP71" s="5">
        <f t="shared" si="610"/>
        <v>0</v>
      </c>
      <c r="CQ71" s="5">
        <f t="shared" si="610"/>
        <v>0</v>
      </c>
      <c r="CR71" s="5">
        <f t="shared" si="610"/>
        <v>0</v>
      </c>
      <c r="CS71" s="5">
        <f t="shared" si="610"/>
        <v>0</v>
      </c>
      <c r="CT71" s="5">
        <f t="shared" si="610"/>
        <v>0</v>
      </c>
      <c r="CU71" s="5">
        <f t="shared" si="610"/>
        <v>0</v>
      </c>
      <c r="CV71" s="5">
        <f t="shared" si="610"/>
        <v>0</v>
      </c>
      <c r="CY71" s="5">
        <f>SUM(Q71:AB71)</f>
        <v>0</v>
      </c>
      <c r="DA71" s="5">
        <f>SUM(AC71:AN71)</f>
        <v>0</v>
      </c>
      <c r="DC71" s="5">
        <f>SUM(AO71:AZ71)</f>
        <v>0</v>
      </c>
      <c r="DE71" s="5">
        <f>SUM(BA71:BL71)</f>
        <v>0</v>
      </c>
      <c r="DG71" s="5">
        <f>SUM(BM71:BX71)</f>
        <v>0</v>
      </c>
      <c r="DI71" s="5">
        <f>SUM(BY71:CJ71)</f>
        <v>0</v>
      </c>
      <c r="DK71" s="5">
        <f>SUM(CK71:CV71)</f>
        <v>0</v>
      </c>
    </row>
    <row r="72" spans="1:116" x14ac:dyDescent="0.25">
      <c r="A72" s="4" t="str">
        <f>+A85</f>
        <v>Prêts Nouveaux (Apport et Remboursement)</v>
      </c>
      <c r="E72" s="5"/>
      <c r="F72" s="5"/>
      <c r="G72" s="5"/>
      <c r="H72" s="5"/>
      <c r="I72" s="5"/>
      <c r="J72" s="5"/>
      <c r="K72" s="5">
        <f>K85+K87</f>
        <v>10000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Y72" s="5"/>
      <c r="DA72" s="5"/>
      <c r="DC72" s="5"/>
      <c r="DE72" s="5"/>
      <c r="DG72" s="5"/>
      <c r="DI72" s="5"/>
      <c r="DK72" s="5"/>
    </row>
    <row r="73" spans="1:116" x14ac:dyDescent="0.25">
      <c r="A73" s="4" t="s">
        <v>17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</row>
    <row r="74" spans="1:116" x14ac:dyDescent="0.25">
      <c r="A74" s="4" t="s">
        <v>54</v>
      </c>
      <c r="B74" s="4">
        <v>150000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</row>
    <row r="75" spans="1:116" s="7" customFormat="1" x14ac:dyDescent="0.25">
      <c r="A75" s="7" t="s">
        <v>18</v>
      </c>
      <c r="E75" s="8"/>
      <c r="F75" s="8"/>
      <c r="G75" s="8">
        <f t="shared" ref="G75:AL75" si="611">SUM(G67:G74)</f>
        <v>14500</v>
      </c>
      <c r="H75" s="8">
        <f t="shared" si="611"/>
        <v>11500</v>
      </c>
      <c r="I75" s="8">
        <f t="shared" si="611"/>
        <v>11500</v>
      </c>
      <c r="J75" s="8">
        <f t="shared" si="611"/>
        <v>11500</v>
      </c>
      <c r="K75" s="8">
        <f>SUM(K67:K74)</f>
        <v>21500</v>
      </c>
      <c r="L75" s="8">
        <f t="shared" si="611"/>
        <v>11500</v>
      </c>
      <c r="M75" s="8">
        <f t="shared" si="611"/>
        <v>11500</v>
      </c>
      <c r="N75" s="8">
        <f t="shared" si="611"/>
        <v>11500</v>
      </c>
      <c r="O75" s="8">
        <f t="shared" si="611"/>
        <v>11500</v>
      </c>
      <c r="P75" s="8">
        <f t="shared" si="611"/>
        <v>11500</v>
      </c>
      <c r="Q75" s="8">
        <f t="shared" si="611"/>
        <v>17100</v>
      </c>
      <c r="R75" s="8">
        <f t="shared" si="611"/>
        <v>5100</v>
      </c>
      <c r="S75" s="8">
        <f t="shared" si="611"/>
        <v>-1350</v>
      </c>
      <c r="T75" s="8">
        <f t="shared" si="611"/>
        <v>0</v>
      </c>
      <c r="U75" s="8">
        <f t="shared" si="611"/>
        <v>0</v>
      </c>
      <c r="V75" s="8">
        <f t="shared" si="611"/>
        <v>0</v>
      </c>
      <c r="W75" s="8" t="e">
        <f t="shared" si="611"/>
        <v>#REF!</v>
      </c>
      <c r="X75" s="8" t="e">
        <f t="shared" si="611"/>
        <v>#REF!</v>
      </c>
      <c r="Y75" s="8" t="e">
        <f t="shared" si="611"/>
        <v>#REF!</v>
      </c>
      <c r="Z75" s="8" t="e">
        <f t="shared" si="611"/>
        <v>#REF!</v>
      </c>
      <c r="AA75" s="8" t="e">
        <f t="shared" si="611"/>
        <v>#REF!</v>
      </c>
      <c r="AB75" s="8" t="e">
        <f t="shared" si="611"/>
        <v>#REF!</v>
      </c>
      <c r="AC75" s="8" t="e">
        <f t="shared" si="611"/>
        <v>#REF!</v>
      </c>
      <c r="AD75" s="8" t="e">
        <f t="shared" si="611"/>
        <v>#REF!</v>
      </c>
      <c r="AE75" s="8" t="e">
        <f t="shared" si="611"/>
        <v>#REF!</v>
      </c>
      <c r="AF75" s="8" t="e">
        <f t="shared" si="611"/>
        <v>#REF!</v>
      </c>
      <c r="AG75" s="8" t="e">
        <f t="shared" si="611"/>
        <v>#REF!</v>
      </c>
      <c r="AH75" s="8" t="e">
        <f t="shared" si="611"/>
        <v>#REF!</v>
      </c>
      <c r="AI75" s="8" t="e">
        <f t="shared" si="611"/>
        <v>#REF!</v>
      </c>
      <c r="AJ75" s="8" t="e">
        <f t="shared" si="611"/>
        <v>#REF!</v>
      </c>
      <c r="AK75" s="8" t="e">
        <f t="shared" si="611"/>
        <v>#REF!</v>
      </c>
      <c r="AL75" s="8" t="e">
        <f t="shared" si="611"/>
        <v>#REF!</v>
      </c>
      <c r="AM75" s="8" t="e">
        <f t="shared" ref="AM75:BR75" si="612">SUM(AM67:AM74)</f>
        <v>#REF!</v>
      </c>
      <c r="AN75" s="8" t="e">
        <f t="shared" si="612"/>
        <v>#REF!</v>
      </c>
      <c r="AO75" s="8" t="e">
        <f t="shared" si="612"/>
        <v>#REF!</v>
      </c>
      <c r="AP75" s="8" t="e">
        <f t="shared" si="612"/>
        <v>#REF!</v>
      </c>
      <c r="AQ75" s="8" t="e">
        <f t="shared" si="612"/>
        <v>#REF!</v>
      </c>
      <c r="AR75" s="8" t="e">
        <f t="shared" si="612"/>
        <v>#REF!</v>
      </c>
      <c r="AS75" s="8" t="e">
        <f t="shared" si="612"/>
        <v>#REF!</v>
      </c>
      <c r="AT75" s="8" t="e">
        <f t="shared" si="612"/>
        <v>#REF!</v>
      </c>
      <c r="AU75" s="8" t="e">
        <f t="shared" si="612"/>
        <v>#REF!</v>
      </c>
      <c r="AV75" s="8" t="e">
        <f t="shared" si="612"/>
        <v>#REF!</v>
      </c>
      <c r="AW75" s="8" t="e">
        <f t="shared" si="612"/>
        <v>#REF!</v>
      </c>
      <c r="AX75" s="8" t="e">
        <f t="shared" si="612"/>
        <v>#REF!</v>
      </c>
      <c r="AY75" s="8" t="e">
        <f t="shared" si="612"/>
        <v>#REF!</v>
      </c>
      <c r="AZ75" s="8" t="e">
        <f t="shared" si="612"/>
        <v>#REF!</v>
      </c>
      <c r="BA75" s="8" t="e">
        <f t="shared" si="612"/>
        <v>#REF!</v>
      </c>
      <c r="BB75" s="8" t="e">
        <f t="shared" si="612"/>
        <v>#REF!</v>
      </c>
      <c r="BC75" s="8" t="e">
        <f t="shared" si="612"/>
        <v>#REF!</v>
      </c>
      <c r="BD75" s="8" t="e">
        <f t="shared" si="612"/>
        <v>#REF!</v>
      </c>
      <c r="BE75" s="8" t="e">
        <f t="shared" si="612"/>
        <v>#REF!</v>
      </c>
      <c r="BF75" s="8" t="e">
        <f t="shared" si="612"/>
        <v>#REF!</v>
      </c>
      <c r="BG75" s="8" t="e">
        <f t="shared" si="612"/>
        <v>#REF!</v>
      </c>
      <c r="BH75" s="8" t="e">
        <f t="shared" si="612"/>
        <v>#REF!</v>
      </c>
      <c r="BI75" s="8" t="e">
        <f t="shared" si="612"/>
        <v>#REF!</v>
      </c>
      <c r="BJ75" s="8" t="e">
        <f t="shared" si="612"/>
        <v>#REF!</v>
      </c>
      <c r="BK75" s="8" t="e">
        <f t="shared" si="612"/>
        <v>#REF!</v>
      </c>
      <c r="BL75" s="8" t="e">
        <f t="shared" si="612"/>
        <v>#REF!</v>
      </c>
      <c r="BM75" s="8" t="e">
        <f t="shared" si="612"/>
        <v>#REF!</v>
      </c>
      <c r="BN75" s="8" t="e">
        <f t="shared" si="612"/>
        <v>#REF!</v>
      </c>
      <c r="BO75" s="8" t="e">
        <f t="shared" si="612"/>
        <v>#REF!</v>
      </c>
      <c r="BP75" s="8" t="e">
        <f t="shared" si="612"/>
        <v>#REF!</v>
      </c>
      <c r="BQ75" s="8" t="e">
        <f t="shared" si="612"/>
        <v>#REF!</v>
      </c>
      <c r="BR75" s="8" t="e">
        <f t="shared" si="612"/>
        <v>#REF!</v>
      </c>
      <c r="BS75" s="8" t="e">
        <f t="shared" ref="BS75:CV75" si="613">SUM(BS67:BS74)</f>
        <v>#REF!</v>
      </c>
      <c r="BT75" s="8" t="e">
        <f t="shared" si="613"/>
        <v>#REF!</v>
      </c>
      <c r="BU75" s="8" t="e">
        <f t="shared" si="613"/>
        <v>#REF!</v>
      </c>
      <c r="BV75" s="8" t="e">
        <f t="shared" si="613"/>
        <v>#REF!</v>
      </c>
      <c r="BW75" s="8" t="e">
        <f t="shared" si="613"/>
        <v>#REF!</v>
      </c>
      <c r="BX75" s="8" t="e">
        <f t="shared" si="613"/>
        <v>#REF!</v>
      </c>
      <c r="BY75" s="8" t="e">
        <f t="shared" si="613"/>
        <v>#REF!</v>
      </c>
      <c r="BZ75" s="8" t="e">
        <f t="shared" si="613"/>
        <v>#REF!</v>
      </c>
      <c r="CA75" s="8" t="e">
        <f t="shared" si="613"/>
        <v>#REF!</v>
      </c>
      <c r="CB75" s="8" t="e">
        <f t="shared" si="613"/>
        <v>#REF!</v>
      </c>
      <c r="CC75" s="8" t="e">
        <f t="shared" si="613"/>
        <v>#REF!</v>
      </c>
      <c r="CD75" s="8" t="e">
        <f t="shared" si="613"/>
        <v>#REF!</v>
      </c>
      <c r="CE75" s="8" t="e">
        <f t="shared" si="613"/>
        <v>#REF!</v>
      </c>
      <c r="CF75" s="8" t="e">
        <f t="shared" si="613"/>
        <v>#REF!</v>
      </c>
      <c r="CG75" s="8" t="e">
        <f t="shared" si="613"/>
        <v>#REF!</v>
      </c>
      <c r="CH75" s="8" t="e">
        <f t="shared" si="613"/>
        <v>#REF!</v>
      </c>
      <c r="CI75" s="8" t="e">
        <f t="shared" si="613"/>
        <v>#REF!</v>
      </c>
      <c r="CJ75" s="8" t="e">
        <f t="shared" si="613"/>
        <v>#REF!</v>
      </c>
      <c r="CK75" s="8" t="e">
        <f t="shared" si="613"/>
        <v>#REF!</v>
      </c>
      <c r="CL75" s="8" t="e">
        <f t="shared" si="613"/>
        <v>#REF!</v>
      </c>
      <c r="CM75" s="8" t="e">
        <f t="shared" si="613"/>
        <v>#REF!</v>
      </c>
      <c r="CN75" s="8" t="e">
        <f t="shared" si="613"/>
        <v>#REF!</v>
      </c>
      <c r="CO75" s="8" t="e">
        <f t="shared" si="613"/>
        <v>#REF!</v>
      </c>
      <c r="CP75" s="8" t="e">
        <f t="shared" si="613"/>
        <v>#REF!</v>
      </c>
      <c r="CQ75" s="8" t="e">
        <f t="shared" si="613"/>
        <v>#REF!</v>
      </c>
      <c r="CR75" s="8" t="e">
        <f t="shared" si="613"/>
        <v>#REF!</v>
      </c>
      <c r="CS75" s="8" t="e">
        <f t="shared" si="613"/>
        <v>#REF!</v>
      </c>
      <c r="CT75" s="8" t="e">
        <f t="shared" si="613"/>
        <v>#REF!</v>
      </c>
      <c r="CU75" s="8" t="e">
        <f t="shared" si="613"/>
        <v>#REF!</v>
      </c>
      <c r="CV75" s="8" t="e">
        <f t="shared" si="613"/>
        <v>#REF!</v>
      </c>
      <c r="CY75" s="8" t="e">
        <f>SUM(Q75:AB75)</f>
        <v>#REF!</v>
      </c>
      <c r="DA75" s="8" t="e">
        <f>SUM(AC75:AN75)</f>
        <v>#REF!</v>
      </c>
      <c r="DC75" s="8" t="e">
        <f>SUM(AO75:AZ75)</f>
        <v>#REF!</v>
      </c>
      <c r="DE75" s="8" t="e">
        <f>SUM(BA75:BL75)</f>
        <v>#REF!</v>
      </c>
      <c r="DG75" s="8" t="e">
        <f>SUM(BM75:BX75)</f>
        <v>#REF!</v>
      </c>
      <c r="DI75" s="8" t="e">
        <f>SUM(BY75:CJ75)</f>
        <v>#REF!</v>
      </c>
      <c r="DK75" s="8" t="e">
        <f>SUM(CK75:CV75)</f>
        <v>#REF!</v>
      </c>
    </row>
    <row r="76" spans="1:116" s="7" customFormat="1" x14ac:dyDescent="0.25">
      <c r="A76" s="7" t="s">
        <v>19</v>
      </c>
      <c r="E76" s="8"/>
      <c r="F76" s="8"/>
      <c r="G76" s="13">
        <v>15000</v>
      </c>
      <c r="H76" s="13">
        <v>15000</v>
      </c>
      <c r="I76" s="13">
        <v>15000</v>
      </c>
      <c r="J76" s="13">
        <v>15000</v>
      </c>
      <c r="K76" s="8">
        <f t="shared" ref="K76:BU76" si="614">+J77</f>
        <v>26500</v>
      </c>
      <c r="L76" s="8">
        <f t="shared" si="614"/>
        <v>48000</v>
      </c>
      <c r="M76" s="8">
        <f t="shared" si="614"/>
        <v>59500</v>
      </c>
      <c r="N76" s="8">
        <f t="shared" si="614"/>
        <v>71000</v>
      </c>
      <c r="O76" s="8">
        <f t="shared" si="614"/>
        <v>82500</v>
      </c>
      <c r="P76" s="8">
        <f t="shared" si="614"/>
        <v>94000</v>
      </c>
      <c r="Q76" s="8">
        <f t="shared" si="614"/>
        <v>105500</v>
      </c>
      <c r="R76" s="8">
        <f t="shared" si="614"/>
        <v>122600</v>
      </c>
      <c r="S76" s="8">
        <f t="shared" si="614"/>
        <v>127700</v>
      </c>
      <c r="T76" s="8">
        <f t="shared" si="614"/>
        <v>126350</v>
      </c>
      <c r="U76" s="8">
        <f t="shared" si="614"/>
        <v>126350</v>
      </c>
      <c r="V76" s="8">
        <f t="shared" si="614"/>
        <v>126350</v>
      </c>
      <c r="W76" s="8">
        <f t="shared" si="614"/>
        <v>126350</v>
      </c>
      <c r="X76" s="8" t="e">
        <f t="shared" si="614"/>
        <v>#REF!</v>
      </c>
      <c r="Y76" s="8" t="e">
        <f t="shared" si="614"/>
        <v>#REF!</v>
      </c>
      <c r="Z76" s="8" t="e">
        <f t="shared" si="614"/>
        <v>#REF!</v>
      </c>
      <c r="AA76" s="8" t="e">
        <f t="shared" si="614"/>
        <v>#REF!</v>
      </c>
      <c r="AB76" s="8" t="e">
        <f t="shared" si="614"/>
        <v>#REF!</v>
      </c>
      <c r="AC76" s="8" t="e">
        <f t="shared" si="614"/>
        <v>#REF!</v>
      </c>
      <c r="AD76" s="8" t="e">
        <f t="shared" si="614"/>
        <v>#REF!</v>
      </c>
      <c r="AE76" s="8" t="e">
        <f t="shared" si="614"/>
        <v>#REF!</v>
      </c>
      <c r="AF76" s="8" t="e">
        <f t="shared" si="614"/>
        <v>#REF!</v>
      </c>
      <c r="AG76" s="8" t="e">
        <f t="shared" si="614"/>
        <v>#REF!</v>
      </c>
      <c r="AH76" s="8" t="e">
        <f t="shared" si="614"/>
        <v>#REF!</v>
      </c>
      <c r="AI76" s="8" t="e">
        <f t="shared" si="614"/>
        <v>#REF!</v>
      </c>
      <c r="AJ76" s="8" t="e">
        <f t="shared" si="614"/>
        <v>#REF!</v>
      </c>
      <c r="AK76" s="8" t="e">
        <f t="shared" si="614"/>
        <v>#REF!</v>
      </c>
      <c r="AL76" s="8" t="e">
        <f t="shared" si="614"/>
        <v>#REF!</v>
      </c>
      <c r="AM76" s="8" t="e">
        <f t="shared" si="614"/>
        <v>#REF!</v>
      </c>
      <c r="AN76" s="8" t="e">
        <f t="shared" si="614"/>
        <v>#REF!</v>
      </c>
      <c r="AO76" s="8" t="e">
        <f t="shared" si="614"/>
        <v>#REF!</v>
      </c>
      <c r="AP76" s="8" t="e">
        <f t="shared" si="614"/>
        <v>#REF!</v>
      </c>
      <c r="AQ76" s="8" t="e">
        <f t="shared" si="614"/>
        <v>#REF!</v>
      </c>
      <c r="AR76" s="8" t="e">
        <f t="shared" si="614"/>
        <v>#REF!</v>
      </c>
      <c r="AS76" s="8" t="e">
        <f t="shared" si="614"/>
        <v>#REF!</v>
      </c>
      <c r="AT76" s="8" t="e">
        <f t="shared" si="614"/>
        <v>#REF!</v>
      </c>
      <c r="AU76" s="8" t="e">
        <f t="shared" si="614"/>
        <v>#REF!</v>
      </c>
      <c r="AV76" s="8" t="e">
        <f t="shared" si="614"/>
        <v>#REF!</v>
      </c>
      <c r="AW76" s="8" t="e">
        <f t="shared" si="614"/>
        <v>#REF!</v>
      </c>
      <c r="AX76" s="8" t="e">
        <f t="shared" si="614"/>
        <v>#REF!</v>
      </c>
      <c r="AY76" s="8" t="e">
        <f t="shared" si="614"/>
        <v>#REF!</v>
      </c>
      <c r="AZ76" s="8" t="e">
        <f t="shared" si="614"/>
        <v>#REF!</v>
      </c>
      <c r="BA76" s="8" t="e">
        <f t="shared" si="614"/>
        <v>#REF!</v>
      </c>
      <c r="BB76" s="8" t="e">
        <f t="shared" si="614"/>
        <v>#REF!</v>
      </c>
      <c r="BC76" s="8" t="e">
        <f t="shared" si="614"/>
        <v>#REF!</v>
      </c>
      <c r="BD76" s="8" t="e">
        <f t="shared" si="614"/>
        <v>#REF!</v>
      </c>
      <c r="BE76" s="8" t="e">
        <f t="shared" si="614"/>
        <v>#REF!</v>
      </c>
      <c r="BF76" s="8" t="e">
        <f t="shared" si="614"/>
        <v>#REF!</v>
      </c>
      <c r="BG76" s="8" t="e">
        <f t="shared" si="614"/>
        <v>#REF!</v>
      </c>
      <c r="BH76" s="8" t="e">
        <f t="shared" si="614"/>
        <v>#REF!</v>
      </c>
      <c r="BI76" s="8" t="e">
        <f t="shared" si="614"/>
        <v>#REF!</v>
      </c>
      <c r="BJ76" s="8" t="e">
        <f t="shared" si="614"/>
        <v>#REF!</v>
      </c>
      <c r="BK76" s="8" t="e">
        <f t="shared" si="614"/>
        <v>#REF!</v>
      </c>
      <c r="BL76" s="8" t="e">
        <f t="shared" si="614"/>
        <v>#REF!</v>
      </c>
      <c r="BM76" s="8" t="e">
        <f t="shared" si="614"/>
        <v>#REF!</v>
      </c>
      <c r="BN76" s="8" t="e">
        <f t="shared" si="614"/>
        <v>#REF!</v>
      </c>
      <c r="BO76" s="8" t="e">
        <f t="shared" si="614"/>
        <v>#REF!</v>
      </c>
      <c r="BP76" s="8" t="e">
        <f t="shared" si="614"/>
        <v>#REF!</v>
      </c>
      <c r="BQ76" s="8" t="e">
        <f t="shared" si="614"/>
        <v>#REF!</v>
      </c>
      <c r="BR76" s="8" t="e">
        <f t="shared" si="614"/>
        <v>#REF!</v>
      </c>
      <c r="BS76" s="8" t="e">
        <f t="shared" si="614"/>
        <v>#REF!</v>
      </c>
      <c r="BT76" s="8" t="e">
        <f t="shared" si="614"/>
        <v>#REF!</v>
      </c>
      <c r="BU76" s="8" t="e">
        <f t="shared" si="614"/>
        <v>#REF!</v>
      </c>
      <c r="BV76" s="8" t="e">
        <f t="shared" ref="BV76" si="615">+BU77</f>
        <v>#REF!</v>
      </c>
      <c r="BW76" s="8" t="e">
        <f>+BV77</f>
        <v>#REF!</v>
      </c>
      <c r="BX76" s="8" t="e">
        <f t="shared" ref="BX76:CV76" si="616">+BW77</f>
        <v>#REF!</v>
      </c>
      <c r="BY76" s="8" t="e">
        <f t="shared" si="616"/>
        <v>#REF!</v>
      </c>
      <c r="BZ76" s="8" t="e">
        <f t="shared" si="616"/>
        <v>#REF!</v>
      </c>
      <c r="CA76" s="8" t="e">
        <f t="shared" si="616"/>
        <v>#REF!</v>
      </c>
      <c r="CB76" s="8" t="e">
        <f t="shared" si="616"/>
        <v>#REF!</v>
      </c>
      <c r="CC76" s="8" t="e">
        <f t="shared" si="616"/>
        <v>#REF!</v>
      </c>
      <c r="CD76" s="8" t="e">
        <f t="shared" si="616"/>
        <v>#REF!</v>
      </c>
      <c r="CE76" s="8" t="e">
        <f t="shared" si="616"/>
        <v>#REF!</v>
      </c>
      <c r="CF76" s="8" t="e">
        <f t="shared" si="616"/>
        <v>#REF!</v>
      </c>
      <c r="CG76" s="8" t="e">
        <f t="shared" si="616"/>
        <v>#REF!</v>
      </c>
      <c r="CH76" s="8" t="e">
        <f t="shared" si="616"/>
        <v>#REF!</v>
      </c>
      <c r="CI76" s="8" t="e">
        <f t="shared" si="616"/>
        <v>#REF!</v>
      </c>
      <c r="CJ76" s="8" t="e">
        <f t="shared" si="616"/>
        <v>#REF!</v>
      </c>
      <c r="CK76" s="8" t="e">
        <f t="shared" si="616"/>
        <v>#REF!</v>
      </c>
      <c r="CL76" s="8" t="e">
        <f t="shared" si="616"/>
        <v>#REF!</v>
      </c>
      <c r="CM76" s="8" t="e">
        <f t="shared" si="616"/>
        <v>#REF!</v>
      </c>
      <c r="CN76" s="8" t="e">
        <f t="shared" si="616"/>
        <v>#REF!</v>
      </c>
      <c r="CO76" s="8" t="e">
        <f t="shared" si="616"/>
        <v>#REF!</v>
      </c>
      <c r="CP76" s="8" t="e">
        <f t="shared" si="616"/>
        <v>#REF!</v>
      </c>
      <c r="CQ76" s="8" t="e">
        <f t="shared" si="616"/>
        <v>#REF!</v>
      </c>
      <c r="CR76" s="8" t="e">
        <f t="shared" si="616"/>
        <v>#REF!</v>
      </c>
      <c r="CS76" s="8" t="e">
        <f t="shared" si="616"/>
        <v>#REF!</v>
      </c>
      <c r="CT76" s="8" t="e">
        <f t="shared" si="616"/>
        <v>#REF!</v>
      </c>
      <c r="CU76" s="8" t="e">
        <f t="shared" si="616"/>
        <v>#REF!</v>
      </c>
      <c r="CV76" s="8" t="e">
        <f t="shared" si="616"/>
        <v>#REF!</v>
      </c>
    </row>
    <row r="77" spans="1:116" s="7" customFormat="1" x14ac:dyDescent="0.25">
      <c r="A77" s="7" t="s">
        <v>20</v>
      </c>
      <c r="E77" s="8"/>
      <c r="F77" s="8"/>
      <c r="G77" s="8">
        <f>+G76+G75</f>
        <v>29500</v>
      </c>
      <c r="H77" s="8">
        <f>+H76+H75</f>
        <v>26500</v>
      </c>
      <c r="I77" s="8">
        <f>+I76+I75</f>
        <v>26500</v>
      </c>
      <c r="J77" s="8">
        <f t="shared" ref="J77:BU77" si="617">+J76+J75</f>
        <v>26500</v>
      </c>
      <c r="K77" s="8">
        <f t="shared" si="617"/>
        <v>48000</v>
      </c>
      <c r="L77" s="8">
        <f t="shared" si="617"/>
        <v>59500</v>
      </c>
      <c r="M77" s="8">
        <f t="shared" si="617"/>
        <v>71000</v>
      </c>
      <c r="N77" s="8">
        <f t="shared" si="617"/>
        <v>82500</v>
      </c>
      <c r="O77" s="8">
        <f t="shared" si="617"/>
        <v>94000</v>
      </c>
      <c r="P77" s="8">
        <f t="shared" si="617"/>
        <v>105500</v>
      </c>
      <c r="Q77" s="8">
        <f>+Q76+Q75</f>
        <v>122600</v>
      </c>
      <c r="R77" s="8">
        <f t="shared" si="617"/>
        <v>127700</v>
      </c>
      <c r="S77" s="8">
        <f t="shared" si="617"/>
        <v>126350</v>
      </c>
      <c r="T77" s="8">
        <f t="shared" si="617"/>
        <v>126350</v>
      </c>
      <c r="U77" s="8">
        <f t="shared" si="617"/>
        <v>126350</v>
      </c>
      <c r="V77" s="8">
        <f t="shared" si="617"/>
        <v>126350</v>
      </c>
      <c r="W77" s="8" t="e">
        <f t="shared" si="617"/>
        <v>#REF!</v>
      </c>
      <c r="X77" s="8" t="e">
        <f t="shared" si="617"/>
        <v>#REF!</v>
      </c>
      <c r="Y77" s="8" t="e">
        <f t="shared" si="617"/>
        <v>#REF!</v>
      </c>
      <c r="Z77" s="8" t="e">
        <f t="shared" si="617"/>
        <v>#REF!</v>
      </c>
      <c r="AA77" s="8" t="e">
        <f t="shared" si="617"/>
        <v>#REF!</v>
      </c>
      <c r="AB77" s="8" t="e">
        <f t="shared" si="617"/>
        <v>#REF!</v>
      </c>
      <c r="AC77" s="8" t="e">
        <f t="shared" si="617"/>
        <v>#REF!</v>
      </c>
      <c r="AD77" s="8" t="e">
        <f t="shared" si="617"/>
        <v>#REF!</v>
      </c>
      <c r="AE77" s="8" t="e">
        <f t="shared" si="617"/>
        <v>#REF!</v>
      </c>
      <c r="AF77" s="8" t="e">
        <f t="shared" si="617"/>
        <v>#REF!</v>
      </c>
      <c r="AG77" s="8" t="e">
        <f t="shared" si="617"/>
        <v>#REF!</v>
      </c>
      <c r="AH77" s="8" t="e">
        <f t="shared" si="617"/>
        <v>#REF!</v>
      </c>
      <c r="AI77" s="8" t="e">
        <f t="shared" si="617"/>
        <v>#REF!</v>
      </c>
      <c r="AJ77" s="8" t="e">
        <f t="shared" si="617"/>
        <v>#REF!</v>
      </c>
      <c r="AK77" s="8" t="e">
        <f t="shared" si="617"/>
        <v>#REF!</v>
      </c>
      <c r="AL77" s="8" t="e">
        <f t="shared" si="617"/>
        <v>#REF!</v>
      </c>
      <c r="AM77" s="8" t="e">
        <f t="shared" si="617"/>
        <v>#REF!</v>
      </c>
      <c r="AN77" s="8" t="e">
        <f t="shared" si="617"/>
        <v>#REF!</v>
      </c>
      <c r="AO77" s="8" t="e">
        <f t="shared" si="617"/>
        <v>#REF!</v>
      </c>
      <c r="AP77" s="8" t="e">
        <f t="shared" si="617"/>
        <v>#REF!</v>
      </c>
      <c r="AQ77" s="8" t="e">
        <f t="shared" si="617"/>
        <v>#REF!</v>
      </c>
      <c r="AR77" s="8" t="e">
        <f t="shared" si="617"/>
        <v>#REF!</v>
      </c>
      <c r="AS77" s="8" t="e">
        <f t="shared" si="617"/>
        <v>#REF!</v>
      </c>
      <c r="AT77" s="8" t="e">
        <f t="shared" si="617"/>
        <v>#REF!</v>
      </c>
      <c r="AU77" s="8" t="e">
        <f t="shared" si="617"/>
        <v>#REF!</v>
      </c>
      <c r="AV77" s="8" t="e">
        <f t="shared" si="617"/>
        <v>#REF!</v>
      </c>
      <c r="AW77" s="8" t="e">
        <f t="shared" si="617"/>
        <v>#REF!</v>
      </c>
      <c r="AX77" s="8" t="e">
        <f t="shared" si="617"/>
        <v>#REF!</v>
      </c>
      <c r="AY77" s="8" t="e">
        <f t="shared" si="617"/>
        <v>#REF!</v>
      </c>
      <c r="AZ77" s="8" t="e">
        <f t="shared" si="617"/>
        <v>#REF!</v>
      </c>
      <c r="BA77" s="8" t="e">
        <f t="shared" si="617"/>
        <v>#REF!</v>
      </c>
      <c r="BB77" s="8" t="e">
        <f t="shared" si="617"/>
        <v>#REF!</v>
      </c>
      <c r="BC77" s="8" t="e">
        <f t="shared" si="617"/>
        <v>#REF!</v>
      </c>
      <c r="BD77" s="8" t="e">
        <f t="shared" si="617"/>
        <v>#REF!</v>
      </c>
      <c r="BE77" s="8" t="e">
        <f t="shared" si="617"/>
        <v>#REF!</v>
      </c>
      <c r="BF77" s="8" t="e">
        <f t="shared" si="617"/>
        <v>#REF!</v>
      </c>
      <c r="BG77" s="8" t="e">
        <f t="shared" si="617"/>
        <v>#REF!</v>
      </c>
      <c r="BH77" s="8" t="e">
        <f t="shared" si="617"/>
        <v>#REF!</v>
      </c>
      <c r="BI77" s="8" t="e">
        <f t="shared" si="617"/>
        <v>#REF!</v>
      </c>
      <c r="BJ77" s="8" t="e">
        <f t="shared" si="617"/>
        <v>#REF!</v>
      </c>
      <c r="BK77" s="8" t="e">
        <f t="shared" si="617"/>
        <v>#REF!</v>
      </c>
      <c r="BL77" s="8" t="e">
        <f t="shared" si="617"/>
        <v>#REF!</v>
      </c>
      <c r="BM77" s="8" t="e">
        <f t="shared" si="617"/>
        <v>#REF!</v>
      </c>
      <c r="BN77" s="8" t="e">
        <f t="shared" si="617"/>
        <v>#REF!</v>
      </c>
      <c r="BO77" s="8" t="e">
        <f t="shared" si="617"/>
        <v>#REF!</v>
      </c>
      <c r="BP77" s="8" t="e">
        <f t="shared" si="617"/>
        <v>#REF!</v>
      </c>
      <c r="BQ77" s="8" t="e">
        <f t="shared" si="617"/>
        <v>#REF!</v>
      </c>
      <c r="BR77" s="8" t="e">
        <f t="shared" si="617"/>
        <v>#REF!</v>
      </c>
      <c r="BS77" s="8" t="e">
        <f t="shared" si="617"/>
        <v>#REF!</v>
      </c>
      <c r="BT77" s="8" t="e">
        <f t="shared" si="617"/>
        <v>#REF!</v>
      </c>
      <c r="BU77" s="8" t="e">
        <f t="shared" si="617"/>
        <v>#REF!</v>
      </c>
      <c r="BV77" s="8" t="e">
        <f t="shared" ref="BV77:CV77" si="618">+BV76+BV75</f>
        <v>#REF!</v>
      </c>
      <c r="BW77" s="8" t="e">
        <f>+BW76+BW75</f>
        <v>#REF!</v>
      </c>
      <c r="BX77" s="8" t="e">
        <f t="shared" si="618"/>
        <v>#REF!</v>
      </c>
      <c r="BY77" s="8" t="e">
        <f t="shared" si="618"/>
        <v>#REF!</v>
      </c>
      <c r="BZ77" s="8" t="e">
        <f t="shared" si="618"/>
        <v>#REF!</v>
      </c>
      <c r="CA77" s="8" t="e">
        <f t="shared" si="618"/>
        <v>#REF!</v>
      </c>
      <c r="CB77" s="8" t="e">
        <f t="shared" si="618"/>
        <v>#REF!</v>
      </c>
      <c r="CC77" s="8" t="e">
        <f t="shared" si="618"/>
        <v>#REF!</v>
      </c>
      <c r="CD77" s="8" t="e">
        <f t="shared" si="618"/>
        <v>#REF!</v>
      </c>
      <c r="CE77" s="8" t="e">
        <f t="shared" si="618"/>
        <v>#REF!</v>
      </c>
      <c r="CF77" s="8" t="e">
        <f t="shared" si="618"/>
        <v>#REF!</v>
      </c>
      <c r="CG77" s="8" t="e">
        <f t="shared" si="618"/>
        <v>#REF!</v>
      </c>
      <c r="CH77" s="8" t="e">
        <f t="shared" si="618"/>
        <v>#REF!</v>
      </c>
      <c r="CI77" s="8" t="e">
        <f t="shared" si="618"/>
        <v>#REF!</v>
      </c>
      <c r="CJ77" s="8" t="e">
        <f t="shared" si="618"/>
        <v>#REF!</v>
      </c>
      <c r="CK77" s="8" t="e">
        <f t="shared" si="618"/>
        <v>#REF!</v>
      </c>
      <c r="CL77" s="8" t="e">
        <f t="shared" si="618"/>
        <v>#REF!</v>
      </c>
      <c r="CM77" s="8" t="e">
        <f t="shared" si="618"/>
        <v>#REF!</v>
      </c>
      <c r="CN77" s="8" t="e">
        <f t="shared" si="618"/>
        <v>#REF!</v>
      </c>
      <c r="CO77" s="8" t="e">
        <f t="shared" si="618"/>
        <v>#REF!</v>
      </c>
      <c r="CP77" s="8" t="e">
        <f t="shared" si="618"/>
        <v>#REF!</v>
      </c>
      <c r="CQ77" s="8" t="e">
        <f t="shared" si="618"/>
        <v>#REF!</v>
      </c>
      <c r="CR77" s="8" t="e">
        <f t="shared" si="618"/>
        <v>#REF!</v>
      </c>
      <c r="CS77" s="8" t="e">
        <f t="shared" si="618"/>
        <v>#REF!</v>
      </c>
      <c r="CT77" s="8" t="e">
        <f t="shared" si="618"/>
        <v>#REF!</v>
      </c>
      <c r="CU77" s="8" t="e">
        <f t="shared" si="618"/>
        <v>#REF!</v>
      </c>
      <c r="CV77" s="8" t="e">
        <f t="shared" si="618"/>
        <v>#REF!</v>
      </c>
    </row>
    <row r="78" spans="1:116" x14ac:dyDescent="0.25">
      <c r="A78" s="4" t="s">
        <v>21</v>
      </c>
      <c r="E78" s="5"/>
      <c r="F78" s="5"/>
      <c r="G78" s="18">
        <f>MAX(G77:P77)</f>
        <v>105500</v>
      </c>
      <c r="H78" s="18"/>
      <c r="I78" s="18"/>
      <c r="J78" s="18"/>
      <c r="K78" s="18"/>
      <c r="L78" s="18"/>
      <c r="M78" s="18"/>
      <c r="N78" s="18"/>
      <c r="O78" s="18"/>
      <c r="P78" s="18"/>
      <c r="Q78" s="18" t="e">
        <f>MAX(Q77:AB77)</f>
        <v>#REF!</v>
      </c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 t="e">
        <f>MAX(AC77:AN77)</f>
        <v>#REF!</v>
      </c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 t="e">
        <f>MAX(AO77:AZ77)</f>
        <v>#REF!</v>
      </c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 t="e">
        <f>MAX(BA77:BL77)</f>
        <v>#REF!</v>
      </c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 t="e">
        <f>MAX(BM77:BX77)</f>
        <v>#REF!</v>
      </c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 t="e">
        <f>MAX(BY77:CJ77)</f>
        <v>#REF!</v>
      </c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 t="e">
        <f>MAX(CK77:CV77)</f>
        <v>#REF!</v>
      </c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</row>
    <row r="79" spans="1:116" x14ac:dyDescent="0.25">
      <c r="A79" s="4" t="s">
        <v>22</v>
      </c>
      <c r="E79" s="5"/>
      <c r="F79" s="5"/>
      <c r="G79" s="18">
        <f>MIN(I77:P77)</f>
        <v>26500</v>
      </c>
      <c r="H79" s="18"/>
      <c r="I79" s="18"/>
      <c r="J79" s="18"/>
      <c r="K79" s="18"/>
      <c r="L79" s="18"/>
      <c r="M79" s="18"/>
      <c r="N79" s="18"/>
      <c r="O79" s="18"/>
      <c r="P79" s="18"/>
      <c r="Q79" s="18" t="e">
        <f>MIN(Q77:AB77)</f>
        <v>#REF!</v>
      </c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 t="e">
        <f>MIN(AC77:AN77)</f>
        <v>#REF!</v>
      </c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 t="e">
        <f>MIN(AO77:AZ77)</f>
        <v>#REF!</v>
      </c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 t="e">
        <f>MIN(BA77:BL77)</f>
        <v>#REF!</v>
      </c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 t="e">
        <f>MIN(BM77:BX77)</f>
        <v>#REF!</v>
      </c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 t="e">
        <f>MIN(BY77:CJ77)</f>
        <v>#REF!</v>
      </c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 t="e">
        <f>MIN(CK77:CV77)</f>
        <v>#REF!</v>
      </c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</row>
    <row r="80" spans="1:116" x14ac:dyDescent="0.25">
      <c r="E80" s="5"/>
      <c r="F80" s="5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J80" s="8"/>
      <c r="DL80" s="8"/>
    </row>
    <row r="81" spans="1:116" x14ac:dyDescent="0.25"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16" x14ac:dyDescent="0.25"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16" x14ac:dyDescent="0.25">
      <c r="A83" s="4" t="s">
        <v>23</v>
      </c>
      <c r="E83" s="5">
        <v>5000</v>
      </c>
      <c r="F83" s="5">
        <v>5000</v>
      </c>
      <c r="G83" s="5">
        <v>5000</v>
      </c>
      <c r="H83" s="5">
        <v>5000</v>
      </c>
      <c r="I83" s="5">
        <v>5000</v>
      </c>
      <c r="J83" s="5">
        <v>5000</v>
      </c>
      <c r="K83" s="5">
        <v>5000</v>
      </c>
      <c r="L83" s="5">
        <v>5000</v>
      </c>
      <c r="M83" s="5">
        <v>5000</v>
      </c>
      <c r="N83" s="5">
        <v>5000</v>
      </c>
      <c r="O83" s="5">
        <v>5000</v>
      </c>
      <c r="P83" s="5">
        <v>5000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>
        <v>-4000</v>
      </c>
      <c r="CC83" s="5">
        <v>-4000</v>
      </c>
      <c r="CD83" s="5">
        <v>-4000</v>
      </c>
      <c r="CE83" s="5">
        <v>-4000</v>
      </c>
      <c r="CF83" s="5">
        <v>-4000</v>
      </c>
      <c r="CG83" s="5">
        <v>-4000</v>
      </c>
      <c r="CH83" s="5">
        <v>-4000</v>
      </c>
      <c r="CI83" s="5">
        <v>-4000</v>
      </c>
      <c r="CJ83" s="5"/>
      <c r="CK83" s="5">
        <v>-4000</v>
      </c>
      <c r="CL83" s="5">
        <v>-4000</v>
      </c>
      <c r="CM83" s="5">
        <v>-4000</v>
      </c>
      <c r="CN83" s="5">
        <v>-4000</v>
      </c>
      <c r="CO83" s="5">
        <v>-4000</v>
      </c>
      <c r="CP83" s="5">
        <v>-4000</v>
      </c>
      <c r="CQ83" s="5">
        <v>-4000</v>
      </c>
      <c r="CR83" s="5">
        <v>-4000</v>
      </c>
      <c r="CS83" s="5">
        <v>-4000</v>
      </c>
      <c r="CT83" s="5">
        <v>-3804.3099999999977</v>
      </c>
      <c r="CU83" s="5"/>
      <c r="CV83" s="5"/>
    </row>
    <row r="84" spans="1:116" x14ac:dyDescent="0.25">
      <c r="A84" s="4" t="s">
        <v>51</v>
      </c>
      <c r="E84" s="5"/>
      <c r="F84" s="5"/>
      <c r="G84" s="5"/>
      <c r="H84" s="5"/>
      <c r="I84" s="5"/>
      <c r="J84" s="5"/>
      <c r="K84" s="5"/>
      <c r="L84" s="5"/>
      <c r="M84" s="5"/>
      <c r="N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</row>
    <row r="85" spans="1:116" x14ac:dyDescent="0.25">
      <c r="A85" s="4" t="s">
        <v>53</v>
      </c>
      <c r="B85" s="4">
        <v>150000</v>
      </c>
      <c r="E85" s="5"/>
      <c r="F85" s="5"/>
      <c r="G85" s="5"/>
      <c r="H85" s="5"/>
      <c r="I85" s="5"/>
      <c r="J85" s="5"/>
      <c r="K85" s="5">
        <v>10000</v>
      </c>
      <c r="L85" s="5"/>
      <c r="M85" s="5"/>
      <c r="N85" s="5"/>
      <c r="AK85" s="5"/>
      <c r="AN85" s="5"/>
      <c r="AQ85" s="5"/>
      <c r="AT85" s="5"/>
      <c r="AW85" s="5"/>
      <c r="AZ85" s="5"/>
      <c r="BC85" s="5"/>
      <c r="BF85" s="5"/>
      <c r="BI85" s="5"/>
      <c r="BL85" s="5"/>
      <c r="BO85" s="5"/>
      <c r="BR85" s="5"/>
      <c r="BU85" s="5"/>
      <c r="BX85" s="5"/>
      <c r="CA85" s="5"/>
      <c r="CC85" s="5"/>
      <c r="CF85" s="5"/>
      <c r="CI85" s="5"/>
      <c r="CL85" s="5"/>
      <c r="CN85" s="5"/>
      <c r="DB85" s="5"/>
      <c r="DE85" s="5"/>
    </row>
    <row r="86" spans="1:116" x14ac:dyDescent="0.25">
      <c r="A86" s="4" t="s">
        <v>55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Y86" s="15"/>
      <c r="CZ86" s="15"/>
    </row>
    <row r="87" spans="1:116" x14ac:dyDescent="0.25">
      <c r="A87" s="4" t="s">
        <v>52</v>
      </c>
      <c r="E87" s="5"/>
      <c r="F87" s="5"/>
      <c r="G87" s="5"/>
      <c r="H87" s="5"/>
      <c r="I87" s="5"/>
      <c r="J87" s="5"/>
      <c r="K87" s="5"/>
      <c r="L87" s="5"/>
      <c r="M87" s="5"/>
      <c r="N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>
        <f t="shared" ref="CD87:CG87" si="619">+CD86</f>
        <v>0</v>
      </c>
      <c r="CE87" s="5">
        <f t="shared" si="619"/>
        <v>0</v>
      </c>
      <c r="CF87" s="5">
        <f t="shared" si="619"/>
        <v>0</v>
      </c>
      <c r="CG87" s="5">
        <f t="shared" si="619"/>
        <v>0</v>
      </c>
      <c r="CH87" s="5">
        <f t="shared" ref="CH87:CV87" si="620">+CH86</f>
        <v>0</v>
      </c>
      <c r="CI87" s="5">
        <f t="shared" si="620"/>
        <v>0</v>
      </c>
      <c r="CJ87" s="5">
        <f t="shared" si="620"/>
        <v>0</v>
      </c>
      <c r="CK87" s="5">
        <f t="shared" si="620"/>
        <v>0</v>
      </c>
      <c r="CL87" s="5">
        <f t="shared" si="620"/>
        <v>0</v>
      </c>
      <c r="CM87" s="5">
        <f t="shared" si="620"/>
        <v>0</v>
      </c>
      <c r="CN87" s="5">
        <f t="shared" si="620"/>
        <v>0</v>
      </c>
      <c r="CO87" s="5">
        <f t="shared" si="620"/>
        <v>0</v>
      </c>
      <c r="CP87" s="5">
        <f t="shared" si="620"/>
        <v>0</v>
      </c>
      <c r="CQ87" s="5">
        <f t="shared" si="620"/>
        <v>0</v>
      </c>
      <c r="CR87" s="5">
        <f t="shared" si="620"/>
        <v>0</v>
      </c>
      <c r="CS87" s="5">
        <f t="shared" si="620"/>
        <v>0</v>
      </c>
      <c r="CT87" s="5">
        <f t="shared" si="620"/>
        <v>0</v>
      </c>
      <c r="CU87" s="5">
        <f t="shared" si="620"/>
        <v>0</v>
      </c>
      <c r="CV87" s="5">
        <f t="shared" si="620"/>
        <v>0</v>
      </c>
      <c r="CY87" s="15"/>
      <c r="CZ87" s="15"/>
    </row>
    <row r="89" spans="1:116" x14ac:dyDescent="0.25">
      <c r="A89" s="4" t="s">
        <v>56</v>
      </c>
    </row>
    <row r="90" spans="1:116" x14ac:dyDescent="0.25">
      <c r="A90" s="4" t="s">
        <v>57</v>
      </c>
      <c r="E90" s="5">
        <f t="shared" ref="E90:AJ90" si="621">+E24+E19</f>
        <v>3000</v>
      </c>
      <c r="F90" s="5">
        <f t="shared" si="621"/>
        <v>3000</v>
      </c>
      <c r="G90" s="5">
        <f t="shared" si="621"/>
        <v>3000</v>
      </c>
      <c r="H90" s="5">
        <f t="shared" si="621"/>
        <v>3000</v>
      </c>
      <c r="I90" s="5">
        <f t="shared" si="621"/>
        <v>3000</v>
      </c>
      <c r="J90" s="5">
        <f t="shared" si="621"/>
        <v>3000</v>
      </c>
      <c r="K90" s="5">
        <f t="shared" si="621"/>
        <v>3000</v>
      </c>
      <c r="L90" s="5">
        <f t="shared" si="621"/>
        <v>3000</v>
      </c>
      <c r="M90" s="5">
        <f t="shared" si="621"/>
        <v>3000</v>
      </c>
      <c r="N90" s="5">
        <f t="shared" si="621"/>
        <v>3000</v>
      </c>
      <c r="O90" s="5">
        <f t="shared" si="621"/>
        <v>3000</v>
      </c>
      <c r="P90" s="5">
        <f t="shared" si="621"/>
        <v>3000</v>
      </c>
      <c r="Q90" s="5">
        <f t="shared" si="621"/>
        <v>0</v>
      </c>
      <c r="R90" s="5">
        <f t="shared" si="621"/>
        <v>0</v>
      </c>
      <c r="S90" s="5">
        <f t="shared" si="621"/>
        <v>0</v>
      </c>
      <c r="T90" s="5">
        <f t="shared" si="621"/>
        <v>0</v>
      </c>
      <c r="U90" s="5">
        <f t="shared" si="621"/>
        <v>0</v>
      </c>
      <c r="V90" s="5">
        <f t="shared" si="621"/>
        <v>0</v>
      </c>
      <c r="W90" s="5">
        <f t="shared" si="621"/>
        <v>0</v>
      </c>
      <c r="X90" s="5">
        <f t="shared" si="621"/>
        <v>0</v>
      </c>
      <c r="Y90" s="5">
        <f t="shared" si="621"/>
        <v>0</v>
      </c>
      <c r="Z90" s="5">
        <f t="shared" si="621"/>
        <v>0</v>
      </c>
      <c r="AA90" s="5">
        <f t="shared" si="621"/>
        <v>0</v>
      </c>
      <c r="AB90" s="5">
        <f t="shared" si="621"/>
        <v>0</v>
      </c>
      <c r="AC90" s="5">
        <f t="shared" si="621"/>
        <v>0</v>
      </c>
      <c r="AD90" s="5">
        <f t="shared" si="621"/>
        <v>0</v>
      </c>
      <c r="AE90" s="5">
        <f t="shared" si="621"/>
        <v>0</v>
      </c>
      <c r="AF90" s="5">
        <f t="shared" si="621"/>
        <v>0</v>
      </c>
      <c r="AG90" s="5">
        <f t="shared" si="621"/>
        <v>0</v>
      </c>
      <c r="AH90" s="5">
        <f t="shared" si="621"/>
        <v>0</v>
      </c>
      <c r="AI90" s="5">
        <f t="shared" si="621"/>
        <v>0</v>
      </c>
      <c r="AJ90" s="5">
        <f t="shared" si="621"/>
        <v>0</v>
      </c>
      <c r="AK90" s="5">
        <f t="shared" ref="AK90:BP90" si="622">+AK24+AK19</f>
        <v>0</v>
      </c>
      <c r="AL90" s="5">
        <f t="shared" si="622"/>
        <v>0</v>
      </c>
      <c r="AM90" s="5">
        <f t="shared" si="622"/>
        <v>0</v>
      </c>
      <c r="AN90" s="5">
        <f t="shared" si="622"/>
        <v>0</v>
      </c>
      <c r="AO90" s="5">
        <f t="shared" si="622"/>
        <v>0</v>
      </c>
      <c r="AP90" s="5">
        <f t="shared" si="622"/>
        <v>0</v>
      </c>
      <c r="AQ90" s="5">
        <f t="shared" si="622"/>
        <v>0</v>
      </c>
      <c r="AR90" s="5">
        <f t="shared" si="622"/>
        <v>0</v>
      </c>
      <c r="AS90" s="5">
        <f t="shared" si="622"/>
        <v>0</v>
      </c>
      <c r="AT90" s="5">
        <f t="shared" si="622"/>
        <v>0</v>
      </c>
      <c r="AU90" s="5">
        <f t="shared" si="622"/>
        <v>0</v>
      </c>
      <c r="AV90" s="5">
        <f t="shared" si="622"/>
        <v>0</v>
      </c>
      <c r="AW90" s="5">
        <f t="shared" si="622"/>
        <v>0</v>
      </c>
      <c r="AX90" s="5">
        <f t="shared" si="622"/>
        <v>0</v>
      </c>
      <c r="AY90" s="5">
        <f t="shared" si="622"/>
        <v>0</v>
      </c>
      <c r="AZ90" s="5">
        <f t="shared" si="622"/>
        <v>0</v>
      </c>
      <c r="BA90" s="5">
        <f t="shared" si="622"/>
        <v>0</v>
      </c>
      <c r="BB90" s="5">
        <f t="shared" si="622"/>
        <v>0</v>
      </c>
      <c r="BC90" s="5">
        <f t="shared" si="622"/>
        <v>0</v>
      </c>
      <c r="BD90" s="5">
        <f t="shared" si="622"/>
        <v>0</v>
      </c>
      <c r="BE90" s="5">
        <f t="shared" si="622"/>
        <v>0</v>
      </c>
      <c r="BF90" s="5">
        <f t="shared" si="622"/>
        <v>0</v>
      </c>
      <c r="BG90" s="5">
        <f t="shared" si="622"/>
        <v>0</v>
      </c>
      <c r="BH90" s="5">
        <f t="shared" si="622"/>
        <v>0</v>
      </c>
      <c r="BI90" s="5">
        <f t="shared" si="622"/>
        <v>0</v>
      </c>
      <c r="BJ90" s="5">
        <f t="shared" si="622"/>
        <v>0</v>
      </c>
      <c r="BK90" s="5">
        <f t="shared" si="622"/>
        <v>0</v>
      </c>
      <c r="BL90" s="5">
        <f t="shared" si="622"/>
        <v>0</v>
      </c>
      <c r="BM90" s="5">
        <f t="shared" si="622"/>
        <v>0</v>
      </c>
      <c r="BN90" s="5">
        <f t="shared" si="622"/>
        <v>0</v>
      </c>
      <c r="BO90" s="5">
        <f t="shared" si="622"/>
        <v>0</v>
      </c>
      <c r="BP90" s="5">
        <f t="shared" si="622"/>
        <v>0</v>
      </c>
      <c r="BQ90" s="5">
        <f t="shared" ref="BQ90:CV90" si="623">+BQ24+BQ19</f>
        <v>0</v>
      </c>
      <c r="BR90" s="5">
        <f t="shared" si="623"/>
        <v>0</v>
      </c>
      <c r="BS90" s="5">
        <f t="shared" si="623"/>
        <v>0</v>
      </c>
      <c r="BT90" s="5">
        <f t="shared" si="623"/>
        <v>0</v>
      </c>
      <c r="BU90" s="5">
        <f t="shared" si="623"/>
        <v>0</v>
      </c>
      <c r="BV90" s="5">
        <f t="shared" si="623"/>
        <v>0</v>
      </c>
      <c r="BW90" s="5">
        <f t="shared" si="623"/>
        <v>0</v>
      </c>
      <c r="BX90" s="5">
        <f t="shared" si="623"/>
        <v>0</v>
      </c>
      <c r="BY90" s="5">
        <f t="shared" si="623"/>
        <v>0</v>
      </c>
      <c r="BZ90" s="5">
        <f t="shared" si="623"/>
        <v>0</v>
      </c>
      <c r="CA90" s="5">
        <f t="shared" si="623"/>
        <v>0</v>
      </c>
      <c r="CB90" s="5">
        <f t="shared" si="623"/>
        <v>0</v>
      </c>
      <c r="CC90" s="5">
        <f t="shared" si="623"/>
        <v>0</v>
      </c>
      <c r="CD90" s="5">
        <f t="shared" si="623"/>
        <v>0</v>
      </c>
      <c r="CE90" s="5">
        <f t="shared" si="623"/>
        <v>0</v>
      </c>
      <c r="CF90" s="5">
        <f t="shared" si="623"/>
        <v>0</v>
      </c>
      <c r="CG90" s="5">
        <f t="shared" si="623"/>
        <v>0</v>
      </c>
      <c r="CH90" s="5">
        <f t="shared" si="623"/>
        <v>0</v>
      </c>
      <c r="CI90" s="5">
        <f t="shared" si="623"/>
        <v>0</v>
      </c>
      <c r="CJ90" s="5">
        <f t="shared" si="623"/>
        <v>0</v>
      </c>
      <c r="CK90" s="5">
        <f t="shared" si="623"/>
        <v>0</v>
      </c>
      <c r="CL90" s="5">
        <f t="shared" si="623"/>
        <v>0</v>
      </c>
      <c r="CM90" s="5">
        <f t="shared" si="623"/>
        <v>0</v>
      </c>
      <c r="CN90" s="5">
        <f t="shared" si="623"/>
        <v>0</v>
      </c>
      <c r="CO90" s="5">
        <f t="shared" si="623"/>
        <v>0</v>
      </c>
      <c r="CP90" s="5">
        <f t="shared" si="623"/>
        <v>0</v>
      </c>
      <c r="CQ90" s="5">
        <f t="shared" si="623"/>
        <v>0</v>
      </c>
      <c r="CR90" s="5">
        <f t="shared" si="623"/>
        <v>0</v>
      </c>
      <c r="CS90" s="5">
        <f t="shared" si="623"/>
        <v>0</v>
      </c>
      <c r="CT90" s="5">
        <f t="shared" si="623"/>
        <v>0</v>
      </c>
      <c r="CU90" s="5">
        <f t="shared" si="623"/>
        <v>0</v>
      </c>
      <c r="CV90" s="5">
        <f t="shared" si="623"/>
        <v>0</v>
      </c>
      <c r="CW90" s="9">
        <f>SUM(E90:P90)</f>
        <v>36000</v>
      </c>
      <c r="CX90" s="10" t="e">
        <f>+CW90/D90-1</f>
        <v>#DIV/0!</v>
      </c>
      <c r="CY90" s="8">
        <f>SUM(Q90:AB90)</f>
        <v>0</v>
      </c>
      <c r="CZ90" s="10">
        <f t="shared" ref="CZ90" si="624">+CY90/CW90-1</f>
        <v>-1</v>
      </c>
      <c r="DA90" s="8">
        <f>SUM(AC90:AN90)</f>
        <v>0</v>
      </c>
      <c r="DB90" s="10" t="e">
        <f t="shared" ref="DB90" si="625">+DA90/CY90-1</f>
        <v>#DIV/0!</v>
      </c>
      <c r="DC90" s="8">
        <f>SUM(AO90:AZ90)</f>
        <v>0</v>
      </c>
      <c r="DD90" s="10" t="e">
        <f t="shared" ref="DD90" si="626">+DC90/DA90-1</f>
        <v>#DIV/0!</v>
      </c>
      <c r="DE90" s="8">
        <f>SUM(BA90:BL90)</f>
        <v>0</v>
      </c>
      <c r="DF90" s="10" t="e">
        <f t="shared" ref="DF90" si="627">+DE90/DC90-1</f>
        <v>#DIV/0!</v>
      </c>
      <c r="DG90" s="8">
        <f>SUM(BM90:BX90)</f>
        <v>0</v>
      </c>
      <c r="DH90" s="10" t="e">
        <f t="shared" ref="DH90" si="628">+DG90/DE90-1</f>
        <v>#DIV/0!</v>
      </c>
      <c r="DI90" s="8">
        <f>SUM(BY90:CJ90)</f>
        <v>0</v>
      </c>
      <c r="DJ90" s="10" t="e">
        <f t="shared" ref="DJ90" si="629">+DI90/DG90-1</f>
        <v>#DIV/0!</v>
      </c>
      <c r="DK90" s="8">
        <f>SUM(CK90:CV90)</f>
        <v>0</v>
      </c>
      <c r="DL90" s="10" t="e">
        <f t="shared" ref="DL90" si="630">+DK90/DI90-1</f>
        <v>#DIV/0!</v>
      </c>
    </row>
    <row r="91" spans="1:116" x14ac:dyDescent="0.25">
      <c r="A91" s="4" t="s">
        <v>58</v>
      </c>
    </row>
  </sheetData>
  <mergeCells count="18">
    <mergeCell ref="G80:P80"/>
    <mergeCell ref="Q80:AB80"/>
    <mergeCell ref="BY78:CJ78"/>
    <mergeCell ref="CK78:CV78"/>
    <mergeCell ref="G79:P79"/>
    <mergeCell ref="Q79:AB79"/>
    <mergeCell ref="AC79:AN79"/>
    <mergeCell ref="AO79:AZ79"/>
    <mergeCell ref="BA79:BL79"/>
    <mergeCell ref="BM79:BX79"/>
    <mergeCell ref="BY79:CJ79"/>
    <mergeCell ref="CK79:CV79"/>
    <mergeCell ref="G78:P78"/>
    <mergeCell ref="Q78:AB78"/>
    <mergeCell ref="AC78:AN78"/>
    <mergeCell ref="AO78:AZ78"/>
    <mergeCell ref="BA78:BL78"/>
    <mergeCell ref="BM78:BX78"/>
  </mergeCells>
  <phoneticPr fontId="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</vt:lpstr>
      <vt:lpstr>Modèle!Zone_d_impression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 Belleville</dc:creator>
  <cp:lastModifiedBy>Utilisateur Windows</cp:lastModifiedBy>
  <dcterms:created xsi:type="dcterms:W3CDTF">2021-06-21T09:16:12Z</dcterms:created>
  <dcterms:modified xsi:type="dcterms:W3CDTF">2021-07-06T15:53:11Z</dcterms:modified>
</cp:coreProperties>
</file>