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04-Khepri-Santé Formation\Dossier BdC-22 indicateurs\"/>
    </mc:Choice>
  </mc:AlternateContent>
  <bookViews>
    <workbookView xWindow="-120" yWindow="-120" windowWidth="20730" windowHeight="11160" activeTab="1"/>
  </bookViews>
  <sheets>
    <sheet name="2020" sheetId="2" r:id="rId1"/>
    <sheet name="2021" sheetId="3" r:id="rId2"/>
    <sheet name="2022" sheetId="1" r:id="rId3"/>
  </sheets>
  <definedNames>
    <definedName name="_xlnm.Print_Area" localSheetId="0">'2020'!$A$1:$I$13</definedName>
    <definedName name="_xlnm.Print_Area" localSheetId="1">'2021'!$A$1:$I$22</definedName>
    <definedName name="_xlnm.Print_Area" localSheetId="2">'2022'!$A$1:$I$11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J23" i="3"/>
  <c r="I5" i="3"/>
  <c r="J5" i="3"/>
  <c r="K5" i="3"/>
  <c r="L5" i="3"/>
  <c r="L12" i="1" l="1"/>
  <c r="K12" i="1"/>
  <c r="J12" i="1"/>
  <c r="I12" i="1"/>
  <c r="G11" i="1"/>
  <c r="F11" i="1"/>
  <c r="D11" i="1"/>
  <c r="E11" i="1"/>
  <c r="D12" i="1"/>
  <c r="G22" i="3"/>
  <c r="F22" i="3"/>
  <c r="E22" i="3"/>
  <c r="D23" i="3"/>
  <c r="K14" i="2"/>
  <c r="L14" i="2"/>
  <c r="J14" i="2"/>
  <c r="I14" i="2"/>
  <c r="G13" i="2"/>
  <c r="F13" i="2"/>
  <c r="E13" i="2"/>
  <c r="D14" i="2"/>
  <c r="L23" i="3"/>
  <c r="K23" i="3"/>
  <c r="D29" i="3" l="1"/>
  <c r="E23" i="3"/>
  <c r="D22" i="3"/>
  <c r="D33" i="3"/>
  <c r="D32" i="3"/>
  <c r="D31" i="3"/>
  <c r="D30" i="3"/>
  <c r="D20" i="2"/>
  <c r="E14" i="2"/>
  <c r="D13" i="2"/>
  <c r="L5" i="2"/>
  <c r="D24" i="2" s="1"/>
  <c r="K5" i="2"/>
  <c r="D23" i="2" s="1"/>
  <c r="J5" i="2"/>
  <c r="D22" i="2" s="1"/>
  <c r="I5" i="2"/>
  <c r="D21" i="2" s="1"/>
  <c r="G23" i="3" l="1"/>
  <c r="F23" i="3"/>
  <c r="G14" i="2"/>
  <c r="F14" i="2"/>
  <c r="L5" i="1"/>
  <c r="D22" i="1" s="1"/>
  <c r="K5" i="1"/>
  <c r="D21" i="1" s="1"/>
  <c r="J5" i="1"/>
  <c r="D20" i="1" s="1"/>
  <c r="I5" i="1"/>
  <c r="D18" i="1" l="1"/>
  <c r="E12" i="1"/>
  <c r="D19" i="1"/>
  <c r="G12" i="1" l="1"/>
  <c r="F12" i="1"/>
</calcChain>
</file>

<file path=xl/sharedStrings.xml><?xml version="1.0" encoding="utf-8"?>
<sst xmlns="http://schemas.openxmlformats.org/spreadsheetml/2006/main" count="152" uniqueCount="65">
  <si>
    <t>DATES</t>
  </si>
  <si>
    <t>ENTREPRISE</t>
  </si>
  <si>
    <t>Nbre heures de 
formation</t>
  </si>
  <si>
    <t>Nbre de stagaires
présents</t>
  </si>
  <si>
    <t>Cause de l'abandon</t>
  </si>
  <si>
    <t>Nbre de stagaires
prévu</t>
  </si>
  <si>
    <t>Nbre de stagaire
ayant abandonné</t>
  </si>
  <si>
    <t>du 3 avril au 15 avril 2020</t>
  </si>
  <si>
    <t>Pas le temps de participer</t>
  </si>
  <si>
    <t>Intitulé de la formation</t>
  </si>
  <si>
    <t>TOTAL</t>
  </si>
  <si>
    <t>BILAN / MOYENNE</t>
  </si>
  <si>
    <t>A chaque formation, ce tableau sera complété.</t>
  </si>
  <si>
    <t xml:space="preserve">Les statistiques ci-dessous seront accessibles sur mon site internet et actualisées chaque début d'année : </t>
  </si>
  <si>
    <t>Taux de mise en application à froid (6 mois) :</t>
  </si>
  <si>
    <t>Taux d'application à froid - 6 mois
(Oui : 1 / Non :0)</t>
  </si>
  <si>
    <t>Note à chaud moyenne de satisfaction stagiaire /5</t>
  </si>
  <si>
    <t>ACTION DE FORMATION</t>
  </si>
  <si>
    <t>BILAN DE COMPETENCES</t>
  </si>
  <si>
    <t>Taux changment situation pro à froid - 6 mois
(Oui : 1 / Non :0)</t>
  </si>
  <si>
    <t>Nombre de stagiaire formé AF :</t>
  </si>
  <si>
    <t>Note à chaud moyenne de satisfaction stagiaire /10</t>
  </si>
  <si>
    <t>TABLEAU DE SUIVI DES FORMATIONS ANIMÉES ANNEE 2021</t>
  </si>
  <si>
    <t>EFT</t>
  </si>
  <si>
    <t>BAGARD PASINA</t>
  </si>
  <si>
    <t>TESDECHI</t>
  </si>
  <si>
    <t>4 au 6/09 &amp; 11 au 13/09/2020</t>
  </si>
  <si>
    <t>DANKERS</t>
  </si>
  <si>
    <t>2 au 4/10 et 9 au 11/10/2020</t>
  </si>
  <si>
    <t>JACQUOT</t>
  </si>
  <si>
    <t>7 au 12/12/2020</t>
  </si>
  <si>
    <t>WATT</t>
  </si>
  <si>
    <t>4 au 6/09 et du 11 au 13/09/2020</t>
  </si>
  <si>
    <t>BLANC</t>
  </si>
  <si>
    <t>5 au 7/02 &amp; 12 au 14/02/2021</t>
  </si>
  <si>
    <t>GAUTHERET</t>
  </si>
  <si>
    <t>5 au 7 &amp; 12 au 14/03/2021</t>
  </si>
  <si>
    <t>Refus Pôle Emploi</t>
  </si>
  <si>
    <t>Refus financementPôle Emploi</t>
  </si>
  <si>
    <t>GUILLAUME</t>
  </si>
  <si>
    <t>FOURNAISE</t>
  </si>
  <si>
    <t>10 au 15/05/2021</t>
  </si>
  <si>
    <t>BOULLE</t>
  </si>
  <si>
    <t>5 au 10/07/2021</t>
  </si>
  <si>
    <t>THEVENIN</t>
  </si>
  <si>
    <t>Pas le financement</t>
  </si>
  <si>
    <t>OUDIN</t>
  </si>
  <si>
    <t>23 au 28/04/2021</t>
  </si>
  <si>
    <t>Pas le financement Pôle  Emploi</t>
  </si>
  <si>
    <t>COTTE</t>
  </si>
  <si>
    <t>MANNES</t>
  </si>
  <si>
    <t>SALMERON</t>
  </si>
  <si>
    <t>RACCUGLIA</t>
  </si>
  <si>
    <t>DAOUDI</t>
  </si>
  <si>
    <t>NOUGARET</t>
  </si>
  <si>
    <t>A fait son dossier trop tard</t>
  </si>
  <si>
    <t>Peur de l'évaluation</t>
  </si>
  <si>
    <t>Pas le temps</t>
  </si>
  <si>
    <t>6 au 11/12/2021</t>
  </si>
  <si>
    <t>A différé</t>
  </si>
  <si>
    <t>SAUBOUA</t>
  </si>
  <si>
    <t>RANDIER</t>
  </si>
  <si>
    <t>7 au 12/03/2022</t>
  </si>
  <si>
    <t>Note moyenne de la satisfaction stagiaire / 4</t>
  </si>
  <si>
    <t>Note à chaud moyenne de satisfaction stagiaire 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</si>
</sst>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2"/>
      <color theme="6" tint="-0.49998474074526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9" fillId="6" borderId="0" xfId="0" applyNumberFormat="1" applyFont="1" applyFill="1"/>
    <xf numFmtId="0" fontId="3" fillId="0" borderId="0" xfId="0" applyFont="1" applyFill="1"/>
    <xf numFmtId="0" fontId="3" fillId="7" borderId="2" xfId="0" applyFont="1" applyFill="1" applyBorder="1" applyAlignment="1">
      <alignment horizontal="center" vertical="center" wrapText="1"/>
    </xf>
    <xf numFmtId="0" fontId="10" fillId="0" borderId="0" xfId="0" applyFont="1"/>
    <xf numFmtId="10" fontId="9" fillId="6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1" xfId="0" applyFont="1" applyBorder="1"/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/>
    <xf numFmtId="0" fontId="15" fillId="0" borderId="1" xfId="0" applyFont="1" applyBorder="1"/>
    <xf numFmtId="0" fontId="19" fillId="0" borderId="1" xfId="0" applyFont="1" applyBorder="1"/>
    <xf numFmtId="0" fontId="11" fillId="0" borderId="1" xfId="0" applyFont="1" applyBorder="1"/>
    <xf numFmtId="0" fontId="6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4" zoomScale="82" zoomScaleNormal="82" workbookViewId="0">
      <selection activeCell="L7" sqref="L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22"/>
      <c r="B5" s="22" t="s">
        <v>7</v>
      </c>
      <c r="C5" s="32" t="s">
        <v>23</v>
      </c>
      <c r="D5" s="22">
        <v>35</v>
      </c>
      <c r="E5" s="22">
        <v>0</v>
      </c>
      <c r="F5" s="22">
        <v>0</v>
      </c>
      <c r="G5" s="22">
        <v>1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36.75" customHeight="1" x14ac:dyDescent="0.25">
      <c r="A6" s="34" t="s">
        <v>24</v>
      </c>
      <c r="B6" s="36" t="s">
        <v>26</v>
      </c>
      <c r="C6" s="39" t="s">
        <v>23</v>
      </c>
      <c r="D6" s="40">
        <v>42</v>
      </c>
      <c r="E6" s="41">
        <v>1</v>
      </c>
      <c r="F6" s="42">
        <v>1</v>
      </c>
      <c r="G6" s="42">
        <v>0</v>
      </c>
      <c r="H6" s="43"/>
      <c r="I6" s="12">
        <v>4</v>
      </c>
      <c r="J6" s="12">
        <v>1</v>
      </c>
      <c r="K6" s="12">
        <v>0</v>
      </c>
      <c r="L6" s="12">
        <v>0</v>
      </c>
    </row>
    <row r="7" spans="1:12" ht="32.25" customHeight="1" x14ac:dyDescent="0.25">
      <c r="A7" s="34" t="s">
        <v>25</v>
      </c>
      <c r="B7" s="36" t="s">
        <v>26</v>
      </c>
      <c r="C7" s="39" t="s">
        <v>23</v>
      </c>
      <c r="D7" s="40">
        <v>42</v>
      </c>
      <c r="E7" s="41">
        <v>1</v>
      </c>
      <c r="F7" s="42">
        <v>1</v>
      </c>
      <c r="G7" s="42">
        <v>0</v>
      </c>
      <c r="H7" s="43"/>
      <c r="I7" s="12">
        <v>4</v>
      </c>
      <c r="J7" s="12">
        <v>1</v>
      </c>
      <c r="K7" s="12"/>
      <c r="L7" s="12"/>
    </row>
    <row r="8" spans="1:12" ht="29.25" customHeight="1" x14ac:dyDescent="0.25">
      <c r="A8" s="34" t="s">
        <v>27</v>
      </c>
      <c r="B8" s="36" t="s">
        <v>28</v>
      </c>
      <c r="C8" s="39" t="s">
        <v>23</v>
      </c>
      <c r="D8" s="40">
        <v>42</v>
      </c>
      <c r="E8" s="41">
        <v>1</v>
      </c>
      <c r="F8" s="42">
        <v>1</v>
      </c>
      <c r="G8" s="42">
        <v>0</v>
      </c>
      <c r="H8" s="43"/>
      <c r="I8" s="12">
        <v>4</v>
      </c>
      <c r="J8" s="12">
        <v>1</v>
      </c>
      <c r="K8" s="12"/>
      <c r="L8" s="12"/>
    </row>
    <row r="9" spans="1:12" ht="30" customHeight="1" x14ac:dyDescent="0.25">
      <c r="A9" s="47" t="s">
        <v>29</v>
      </c>
      <c r="B9" s="36" t="s">
        <v>30</v>
      </c>
      <c r="C9" s="39" t="s">
        <v>23</v>
      </c>
      <c r="D9" s="40">
        <v>0</v>
      </c>
      <c r="E9" s="41">
        <v>1</v>
      </c>
      <c r="F9" s="42"/>
      <c r="G9" s="42">
        <v>1</v>
      </c>
      <c r="H9" s="45" t="s">
        <v>48</v>
      </c>
      <c r="I9" s="12"/>
      <c r="J9" s="12"/>
      <c r="K9" s="12"/>
      <c r="L9" s="12"/>
    </row>
    <row r="10" spans="1:12" ht="31.5" customHeight="1" x14ac:dyDescent="0.2">
      <c r="A10" s="48" t="s">
        <v>31</v>
      </c>
      <c r="B10" s="36" t="s">
        <v>32</v>
      </c>
      <c r="C10" s="39" t="s">
        <v>23</v>
      </c>
      <c r="D10" s="40">
        <v>0</v>
      </c>
      <c r="E10" s="41">
        <v>1</v>
      </c>
      <c r="F10" s="42"/>
      <c r="G10" s="42">
        <v>1</v>
      </c>
      <c r="H10" s="45" t="s">
        <v>48</v>
      </c>
      <c r="I10" s="12"/>
      <c r="J10" s="12"/>
      <c r="K10" s="12"/>
      <c r="L10" s="12"/>
    </row>
    <row r="11" spans="1:12" x14ac:dyDescent="0.2">
      <c r="A11" s="46"/>
      <c r="B11" s="39"/>
      <c r="C11" s="39"/>
      <c r="D11" s="40"/>
      <c r="E11" s="44"/>
      <c r="F11" s="43"/>
      <c r="G11" s="43"/>
      <c r="H11" s="43"/>
      <c r="I11" s="12"/>
      <c r="J11" s="12"/>
      <c r="K11" s="12"/>
      <c r="L11" s="12"/>
    </row>
    <row r="12" spans="1:12" x14ac:dyDescent="0.2">
      <c r="A12" s="46"/>
      <c r="B12" s="39"/>
      <c r="C12" s="39"/>
      <c r="D12" s="40"/>
      <c r="E12" s="44"/>
      <c r="F12" s="43"/>
      <c r="G12" s="43"/>
      <c r="H12" s="43"/>
      <c r="I12" s="12"/>
      <c r="J12" s="12"/>
      <c r="K12" s="12"/>
      <c r="L12" s="12"/>
    </row>
    <row r="13" spans="1:12" ht="15.75" x14ac:dyDescent="0.2">
      <c r="A13" s="7" t="s">
        <v>10</v>
      </c>
      <c r="B13" s="13"/>
      <c r="C13" s="13"/>
      <c r="D13" s="14">
        <f>SUM(D5:D12)</f>
        <v>161</v>
      </c>
      <c r="E13" s="14">
        <f>+SUM(E6:E12)</f>
        <v>5</v>
      </c>
      <c r="F13" s="14">
        <f>+SUM(F6:F12)</f>
        <v>3</v>
      </c>
      <c r="G13" s="14">
        <f>+SUM(G6:G12)</f>
        <v>2</v>
      </c>
      <c r="H13" s="14"/>
      <c r="I13" s="14"/>
      <c r="J13" s="14"/>
      <c r="K13" s="14"/>
      <c r="L13" s="14"/>
    </row>
    <row r="14" spans="1:12" ht="15.75" x14ac:dyDescent="0.2">
      <c r="A14" s="8" t="s">
        <v>11</v>
      </c>
      <c r="B14" s="15"/>
      <c r="C14" s="15"/>
      <c r="D14" s="16">
        <f>AVERAGE(D6:D12)</f>
        <v>25.2</v>
      </c>
      <c r="E14" s="17">
        <f>+E13</f>
        <v>5</v>
      </c>
      <c r="F14" s="17">
        <f>+F13/E13</f>
        <v>0.6</v>
      </c>
      <c r="G14" s="18">
        <f>+G13/E13</f>
        <v>0.4</v>
      </c>
      <c r="H14" s="16"/>
      <c r="I14" s="16">
        <f>AVERAGE(I6:I12)</f>
        <v>4</v>
      </c>
      <c r="J14" s="18">
        <f>AVERAGE(J6:J12)</f>
        <v>1</v>
      </c>
      <c r="K14" s="16">
        <f>AVERAGE(K6:K12)</f>
        <v>0</v>
      </c>
      <c r="L14" s="18">
        <f>AVERAGE(L6:L12)</f>
        <v>0</v>
      </c>
    </row>
    <row r="17" spans="1:4" x14ac:dyDescent="0.2">
      <c r="A17" s="23" t="s">
        <v>12</v>
      </c>
    </row>
    <row r="18" spans="1:4" x14ac:dyDescent="0.2">
      <c r="A18" s="23" t="s">
        <v>13</v>
      </c>
    </row>
    <row r="20" spans="1:4" ht="18" x14ac:dyDescent="0.25">
      <c r="C20" s="19" t="s">
        <v>20</v>
      </c>
      <c r="D20" s="20">
        <f>+F13</f>
        <v>3</v>
      </c>
    </row>
    <row r="21" spans="1:4" ht="18" x14ac:dyDescent="0.25">
      <c r="C21" s="19" t="s">
        <v>64</v>
      </c>
      <c r="D21" s="20">
        <f>+I14</f>
        <v>4</v>
      </c>
    </row>
    <row r="22" spans="1:4" ht="18" x14ac:dyDescent="0.25">
      <c r="C22" s="19" t="s">
        <v>14</v>
      </c>
      <c r="D22" s="24">
        <f>+J14</f>
        <v>1</v>
      </c>
    </row>
    <row r="23" spans="1:4" ht="18" x14ac:dyDescent="0.25">
      <c r="C23" s="19" t="s">
        <v>64</v>
      </c>
      <c r="D23" s="20">
        <f>+K14</f>
        <v>0</v>
      </c>
    </row>
    <row r="24" spans="1:4" ht="18" x14ac:dyDescent="0.25">
      <c r="C24" s="19" t="s">
        <v>14</v>
      </c>
      <c r="D24" s="24">
        <f>+L14</f>
        <v>0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="83" zoomScaleNormal="83" workbookViewId="0">
      <selection activeCell="J23" sqref="J23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35"/>
      <c r="B5" s="35" t="s">
        <v>7</v>
      </c>
      <c r="C5" s="32" t="s">
        <v>23</v>
      </c>
      <c r="D5" s="22">
        <v>0</v>
      </c>
      <c r="E5" s="22">
        <v>0</v>
      </c>
      <c r="F5" s="22">
        <v>0</v>
      </c>
      <c r="G5" s="22">
        <v>0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46.5" customHeight="1" x14ac:dyDescent="0.25">
      <c r="A6" s="49" t="s">
        <v>33</v>
      </c>
      <c r="B6" s="36" t="s">
        <v>34</v>
      </c>
      <c r="C6" s="4" t="s">
        <v>23</v>
      </c>
      <c r="D6" s="10">
        <v>0</v>
      </c>
      <c r="E6" s="30">
        <v>1</v>
      </c>
      <c r="F6" s="31">
        <v>0</v>
      </c>
      <c r="G6" s="31">
        <v>1</v>
      </c>
      <c r="H6" s="33" t="s">
        <v>38</v>
      </c>
      <c r="I6" s="12">
        <v>4</v>
      </c>
      <c r="J6" s="12">
        <v>1</v>
      </c>
      <c r="K6" s="12">
        <v>0</v>
      </c>
      <c r="L6" s="12">
        <v>0</v>
      </c>
    </row>
    <row r="7" spans="1:12" ht="32.25" customHeight="1" x14ac:dyDescent="0.25">
      <c r="A7" s="49" t="s">
        <v>35</v>
      </c>
      <c r="B7" s="36" t="s">
        <v>36</v>
      </c>
      <c r="C7" s="4" t="s">
        <v>23</v>
      </c>
      <c r="D7" s="10">
        <v>0</v>
      </c>
      <c r="E7" s="30">
        <v>1</v>
      </c>
      <c r="F7" s="31">
        <v>0</v>
      </c>
      <c r="G7" s="31">
        <v>1</v>
      </c>
      <c r="H7" s="5" t="s">
        <v>37</v>
      </c>
      <c r="I7" s="12"/>
      <c r="J7" s="12"/>
      <c r="K7" s="12"/>
      <c r="L7" s="12"/>
    </row>
    <row r="8" spans="1:12" ht="32.25" customHeight="1" x14ac:dyDescent="0.25">
      <c r="A8" s="47" t="s">
        <v>44</v>
      </c>
      <c r="B8" s="36" t="s">
        <v>36</v>
      </c>
      <c r="C8" s="4" t="s">
        <v>23</v>
      </c>
      <c r="D8" s="10">
        <v>0</v>
      </c>
      <c r="E8" s="30">
        <v>1</v>
      </c>
      <c r="F8" s="31">
        <v>0</v>
      </c>
      <c r="G8" s="31">
        <v>1</v>
      </c>
      <c r="H8" s="5" t="s">
        <v>45</v>
      </c>
      <c r="I8" s="12"/>
      <c r="J8" s="12"/>
      <c r="K8" s="12"/>
      <c r="L8" s="12"/>
    </row>
    <row r="9" spans="1:12" ht="29.25" customHeight="1" x14ac:dyDescent="0.25">
      <c r="A9" s="38" t="s">
        <v>39</v>
      </c>
      <c r="B9" s="37" t="s">
        <v>36</v>
      </c>
      <c r="C9" s="4" t="s">
        <v>23</v>
      </c>
      <c r="D9" s="10">
        <v>42</v>
      </c>
      <c r="E9" s="30">
        <v>1</v>
      </c>
      <c r="F9" s="31">
        <v>1</v>
      </c>
      <c r="G9" s="31">
        <v>0</v>
      </c>
      <c r="H9" s="5"/>
      <c r="I9" s="12">
        <v>4</v>
      </c>
      <c r="J9" s="12">
        <v>1</v>
      </c>
      <c r="K9" s="12"/>
      <c r="L9" s="12"/>
    </row>
    <row r="10" spans="1:12" ht="30" customHeight="1" x14ac:dyDescent="0.25">
      <c r="A10" s="38" t="s">
        <v>40</v>
      </c>
      <c r="B10" s="36" t="s">
        <v>41</v>
      </c>
      <c r="C10" s="4" t="s">
        <v>23</v>
      </c>
      <c r="D10" s="10">
        <v>42</v>
      </c>
      <c r="E10" s="30">
        <v>1</v>
      </c>
      <c r="F10" s="31">
        <v>1</v>
      </c>
      <c r="G10" s="31">
        <v>0</v>
      </c>
      <c r="H10" s="33"/>
      <c r="I10" s="12">
        <v>4</v>
      </c>
      <c r="J10" s="12">
        <v>1</v>
      </c>
      <c r="K10" s="12"/>
      <c r="L10" s="12"/>
    </row>
    <row r="11" spans="1:12" ht="31.5" customHeight="1" x14ac:dyDescent="0.25">
      <c r="A11" s="49" t="s">
        <v>42</v>
      </c>
      <c r="B11" s="36" t="s">
        <v>43</v>
      </c>
      <c r="C11" s="4" t="s">
        <v>23</v>
      </c>
      <c r="D11" s="10">
        <v>0</v>
      </c>
      <c r="E11" s="30">
        <v>1</v>
      </c>
      <c r="F11" s="31">
        <v>0</v>
      </c>
      <c r="G11" s="31">
        <v>1</v>
      </c>
      <c r="H11" s="33" t="s">
        <v>8</v>
      </c>
      <c r="I11" s="12"/>
      <c r="J11" s="12"/>
      <c r="K11" s="12"/>
      <c r="L11" s="12"/>
    </row>
    <row r="12" spans="1:12" ht="32.25" customHeight="1" x14ac:dyDescent="0.25">
      <c r="A12" s="50" t="s">
        <v>46</v>
      </c>
      <c r="B12" s="36" t="s">
        <v>47</v>
      </c>
      <c r="C12" s="4" t="s">
        <v>23</v>
      </c>
      <c r="D12" s="10">
        <v>42</v>
      </c>
      <c r="E12" s="30">
        <v>1</v>
      </c>
      <c r="F12" s="31">
        <v>1</v>
      </c>
      <c r="G12" s="31">
        <v>0</v>
      </c>
      <c r="H12" s="5"/>
      <c r="I12" s="12">
        <v>4</v>
      </c>
      <c r="J12" s="12">
        <v>1</v>
      </c>
      <c r="K12" s="12"/>
      <c r="L12" s="12"/>
    </row>
    <row r="13" spans="1:12" ht="32.25" customHeight="1" x14ac:dyDescent="0.25">
      <c r="A13" s="51" t="s">
        <v>49</v>
      </c>
      <c r="B13" s="36" t="s">
        <v>41</v>
      </c>
      <c r="C13" s="4" t="s">
        <v>23</v>
      </c>
      <c r="D13" s="10">
        <v>0</v>
      </c>
      <c r="E13" s="30">
        <v>1</v>
      </c>
      <c r="F13" s="31">
        <v>0</v>
      </c>
      <c r="G13" s="31">
        <v>1</v>
      </c>
      <c r="H13" s="5" t="s">
        <v>45</v>
      </c>
      <c r="I13" s="12"/>
      <c r="J13" s="12"/>
      <c r="K13" s="12"/>
      <c r="L13" s="12"/>
    </row>
    <row r="14" spans="1:12" ht="32.25" customHeight="1" x14ac:dyDescent="0.25">
      <c r="A14" s="51" t="s">
        <v>50</v>
      </c>
      <c r="B14" s="36" t="s">
        <v>58</v>
      </c>
      <c r="C14" s="4" t="s">
        <v>23</v>
      </c>
      <c r="D14" s="10">
        <v>0</v>
      </c>
      <c r="E14" s="30">
        <v>1</v>
      </c>
      <c r="F14" s="31">
        <v>0</v>
      </c>
      <c r="G14" s="31">
        <v>1</v>
      </c>
      <c r="H14" s="5" t="s">
        <v>56</v>
      </c>
      <c r="I14" s="12"/>
      <c r="J14" s="12"/>
      <c r="K14" s="12"/>
      <c r="L14" s="12"/>
    </row>
    <row r="15" spans="1:12" ht="32.25" customHeight="1" x14ac:dyDescent="0.25">
      <c r="A15" s="50" t="s">
        <v>51</v>
      </c>
      <c r="B15" s="36" t="s">
        <v>58</v>
      </c>
      <c r="C15" s="4" t="s">
        <v>23</v>
      </c>
      <c r="D15" s="10">
        <v>42</v>
      </c>
      <c r="E15" s="30">
        <v>1</v>
      </c>
      <c r="F15" s="31">
        <v>1</v>
      </c>
      <c r="G15" s="31">
        <v>0</v>
      </c>
      <c r="H15" s="5"/>
      <c r="I15" s="12">
        <v>4</v>
      </c>
      <c r="J15" s="12">
        <v>1</v>
      </c>
      <c r="K15" s="12"/>
      <c r="L15" s="12"/>
    </row>
    <row r="16" spans="1:12" ht="32.25" customHeight="1" x14ac:dyDescent="0.25">
      <c r="A16" s="49" t="s">
        <v>52</v>
      </c>
      <c r="B16" s="36" t="s">
        <v>58</v>
      </c>
      <c r="C16" s="4" t="s">
        <v>23</v>
      </c>
      <c r="D16" s="10">
        <v>0</v>
      </c>
      <c r="E16" s="30">
        <v>1</v>
      </c>
      <c r="F16" s="31">
        <v>0</v>
      </c>
      <c r="G16" s="31">
        <v>1</v>
      </c>
      <c r="H16" s="33" t="s">
        <v>55</v>
      </c>
      <c r="I16" s="12"/>
      <c r="J16" s="12"/>
      <c r="K16" s="12"/>
      <c r="L16" s="12"/>
    </row>
    <row r="17" spans="1:12" ht="32.25" customHeight="1" x14ac:dyDescent="0.25">
      <c r="A17" s="49" t="s">
        <v>53</v>
      </c>
      <c r="B17" s="36" t="s">
        <v>58</v>
      </c>
      <c r="C17" s="4" t="s">
        <v>23</v>
      </c>
      <c r="D17" s="10">
        <v>0</v>
      </c>
      <c r="E17" s="30">
        <v>1</v>
      </c>
      <c r="F17" s="31">
        <v>0</v>
      </c>
      <c r="G17" s="31">
        <v>1</v>
      </c>
      <c r="H17" s="5" t="s">
        <v>57</v>
      </c>
      <c r="I17" s="12"/>
      <c r="J17" s="12"/>
      <c r="K17" s="12"/>
      <c r="L17" s="12"/>
    </row>
    <row r="18" spans="1:12" ht="40.5" customHeight="1" x14ac:dyDescent="0.25">
      <c r="A18" s="49" t="s">
        <v>54</v>
      </c>
      <c r="B18" s="36" t="s">
        <v>58</v>
      </c>
      <c r="C18" s="4" t="s">
        <v>23</v>
      </c>
      <c r="D18" s="10">
        <v>0</v>
      </c>
      <c r="E18" s="30">
        <v>1</v>
      </c>
      <c r="F18" s="31">
        <v>0</v>
      </c>
      <c r="G18" s="31">
        <v>1</v>
      </c>
      <c r="H18" s="5" t="s">
        <v>59</v>
      </c>
      <c r="I18" s="12"/>
      <c r="J18" s="12"/>
      <c r="K18" s="12"/>
      <c r="L18" s="12"/>
    </row>
    <row r="19" spans="1:12" ht="32.25" customHeight="1" x14ac:dyDescent="0.2">
      <c r="A19" s="52"/>
      <c r="B19" s="36"/>
      <c r="C19" s="4"/>
      <c r="D19" s="10"/>
      <c r="E19" s="30"/>
      <c r="F19" s="31"/>
      <c r="G19" s="5"/>
      <c r="H19" s="5"/>
      <c r="I19" s="12"/>
      <c r="J19" s="12"/>
      <c r="K19" s="12"/>
      <c r="L19" s="12"/>
    </row>
    <row r="20" spans="1:12" ht="32.25" customHeight="1" x14ac:dyDescent="0.2">
      <c r="A20" s="52"/>
      <c r="B20" s="36"/>
      <c r="C20" s="4"/>
      <c r="D20" s="10"/>
      <c r="E20" s="30"/>
      <c r="F20" s="31"/>
      <c r="G20" s="5"/>
      <c r="H20" s="5"/>
      <c r="I20" s="12"/>
      <c r="J20" s="12"/>
      <c r="K20" s="12"/>
      <c r="L20" s="12"/>
    </row>
    <row r="21" spans="1:12" x14ac:dyDescent="0.2">
      <c r="A21" s="3"/>
      <c r="B21" s="4"/>
      <c r="C21" s="4"/>
      <c r="D21" s="10"/>
      <c r="E21" s="11"/>
      <c r="F21" s="5"/>
      <c r="G21" s="5"/>
      <c r="H21" s="5"/>
      <c r="I21" s="12"/>
      <c r="J21" s="12"/>
      <c r="K21" s="12"/>
      <c r="L21" s="12"/>
    </row>
    <row r="22" spans="1:12" ht="15.75" x14ac:dyDescent="0.2">
      <c r="A22" s="7" t="s">
        <v>10</v>
      </c>
      <c r="B22" s="13"/>
      <c r="C22" s="13"/>
      <c r="D22" s="14">
        <f>SUM(D5:D21)</f>
        <v>168</v>
      </c>
      <c r="E22" s="14">
        <f>+SUM(E6:E21)</f>
        <v>13</v>
      </c>
      <c r="F22" s="14">
        <f>+SUM(F6:F21)</f>
        <v>4</v>
      </c>
      <c r="G22" s="14">
        <f>+SUM(G6:G21)</f>
        <v>9</v>
      </c>
      <c r="H22" s="14"/>
      <c r="I22" s="14"/>
      <c r="J22" s="14"/>
      <c r="K22" s="14"/>
      <c r="L22" s="14"/>
    </row>
    <row r="23" spans="1:12" ht="15.75" x14ac:dyDescent="0.2">
      <c r="A23" s="8" t="s">
        <v>11</v>
      </c>
      <c r="B23" s="15"/>
      <c r="C23" s="15"/>
      <c r="D23" s="16">
        <f>AVERAGE(D6:D21)</f>
        <v>12.923076923076923</v>
      </c>
      <c r="E23" s="17">
        <f>+E22</f>
        <v>13</v>
      </c>
      <c r="F23" s="17">
        <f>+F22/E22</f>
        <v>0.30769230769230771</v>
      </c>
      <c r="G23" s="18">
        <f>+G22/E22</f>
        <v>0.69230769230769229</v>
      </c>
      <c r="H23" s="16"/>
      <c r="I23" s="16">
        <f>AVERAGE(I6:I21)</f>
        <v>4</v>
      </c>
      <c r="J23" s="18">
        <f>AVERAGE(J6:J21)</f>
        <v>1</v>
      </c>
      <c r="K23" s="16">
        <f>AVERAGE(K6:K21)</f>
        <v>0</v>
      </c>
      <c r="L23" s="18">
        <f>AVERAGE(L6:L21)</f>
        <v>0</v>
      </c>
    </row>
    <row r="26" spans="1:12" x14ac:dyDescent="0.2">
      <c r="A26" s="23" t="s">
        <v>12</v>
      </c>
    </row>
    <row r="27" spans="1:12" x14ac:dyDescent="0.2">
      <c r="A27" s="23" t="s">
        <v>13</v>
      </c>
    </row>
    <row r="29" spans="1:12" ht="18" x14ac:dyDescent="0.25">
      <c r="C29" s="19" t="s">
        <v>20</v>
      </c>
      <c r="D29" s="20">
        <f>+F22</f>
        <v>4</v>
      </c>
    </row>
    <row r="30" spans="1:12" ht="18" x14ac:dyDescent="0.25">
      <c r="C30" s="19" t="s">
        <v>16</v>
      </c>
      <c r="D30" s="20">
        <f>+I23</f>
        <v>4</v>
      </c>
    </row>
    <row r="31" spans="1:12" ht="18" x14ac:dyDescent="0.25">
      <c r="C31" s="19" t="s">
        <v>14</v>
      </c>
      <c r="D31" s="24">
        <f>+J23</f>
        <v>1</v>
      </c>
    </row>
    <row r="32" spans="1:12" ht="18" x14ac:dyDescent="0.25">
      <c r="C32" s="19" t="s">
        <v>21</v>
      </c>
      <c r="D32" s="20">
        <f>+K23</f>
        <v>0</v>
      </c>
    </row>
    <row r="33" spans="3:4" ht="18" x14ac:dyDescent="0.25">
      <c r="C33" s="19" t="s">
        <v>14</v>
      </c>
      <c r="D33" s="24">
        <f>+L23</f>
        <v>0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2" zoomScale="83" zoomScaleNormal="83" workbookViewId="0">
      <selection activeCell="L7" sqref="L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35"/>
      <c r="B5" s="35" t="s">
        <v>7</v>
      </c>
      <c r="C5" s="32" t="s">
        <v>23</v>
      </c>
      <c r="D5" s="22">
        <v>0</v>
      </c>
      <c r="E5" s="22">
        <v>0</v>
      </c>
      <c r="F5" s="22">
        <v>0</v>
      </c>
      <c r="G5" s="22">
        <v>0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ht="29.25" customHeight="1" x14ac:dyDescent="0.25">
      <c r="A6" s="34" t="s">
        <v>60</v>
      </c>
      <c r="B6" s="36" t="s">
        <v>62</v>
      </c>
      <c r="C6" s="4" t="s">
        <v>23</v>
      </c>
      <c r="D6" s="10">
        <v>42</v>
      </c>
      <c r="E6" s="30">
        <v>1</v>
      </c>
      <c r="F6" s="31">
        <v>1</v>
      </c>
      <c r="G6" s="31">
        <v>0</v>
      </c>
      <c r="H6" s="5"/>
      <c r="I6" s="12">
        <v>4</v>
      </c>
      <c r="J6" s="12">
        <v>1</v>
      </c>
      <c r="K6" s="12">
        <v>4</v>
      </c>
      <c r="L6" s="12">
        <v>1</v>
      </c>
    </row>
    <row r="7" spans="1:12" ht="30" customHeight="1" x14ac:dyDescent="0.25">
      <c r="A7" s="38" t="s">
        <v>61</v>
      </c>
      <c r="B7" s="36" t="s">
        <v>62</v>
      </c>
      <c r="C7" s="4" t="s">
        <v>23</v>
      </c>
      <c r="D7" s="10">
        <v>42</v>
      </c>
      <c r="E7" s="30">
        <v>1</v>
      </c>
      <c r="F7" s="31">
        <v>1</v>
      </c>
      <c r="G7" s="31">
        <v>0</v>
      </c>
      <c r="H7" s="33"/>
      <c r="I7" s="12">
        <v>4</v>
      </c>
      <c r="J7" s="12">
        <v>1</v>
      </c>
      <c r="K7" s="12"/>
      <c r="L7" s="12"/>
    </row>
    <row r="8" spans="1:12" ht="32.25" customHeight="1" x14ac:dyDescent="0.2">
      <c r="A8" s="52"/>
      <c r="B8" s="36"/>
      <c r="C8" s="4"/>
      <c r="D8" s="10"/>
      <c r="E8" s="30"/>
      <c r="F8" s="31"/>
      <c r="G8" s="5"/>
      <c r="H8" s="5"/>
      <c r="I8" s="12"/>
      <c r="J8" s="12"/>
      <c r="K8" s="12"/>
      <c r="L8" s="12"/>
    </row>
    <row r="9" spans="1:12" ht="32.25" customHeight="1" x14ac:dyDescent="0.2">
      <c r="A9" s="52"/>
      <c r="B9" s="36"/>
      <c r="C9" s="4"/>
      <c r="D9" s="10"/>
      <c r="E9" s="30"/>
      <c r="F9" s="31"/>
      <c r="G9" s="5"/>
      <c r="H9" s="5"/>
      <c r="I9" s="12"/>
      <c r="J9" s="12"/>
      <c r="K9" s="12"/>
      <c r="L9" s="12"/>
    </row>
    <row r="10" spans="1:12" x14ac:dyDescent="0.2">
      <c r="A10" s="3"/>
      <c r="B10" s="4"/>
      <c r="C10" s="4"/>
      <c r="D10" s="10"/>
      <c r="E10" s="11"/>
      <c r="F10" s="5"/>
      <c r="G10" s="5"/>
      <c r="H10" s="5"/>
      <c r="I10" s="12"/>
      <c r="J10" s="12"/>
      <c r="K10" s="12"/>
      <c r="L10" s="12"/>
    </row>
    <row r="11" spans="1:12" ht="15.75" x14ac:dyDescent="0.2">
      <c r="A11" s="7" t="s">
        <v>10</v>
      </c>
      <c r="B11" s="13"/>
      <c r="C11" s="13"/>
      <c r="D11" s="14">
        <f>SUM(D6:D10)</f>
        <v>84</v>
      </c>
      <c r="E11" s="14">
        <f>+SUM(E6:E10)</f>
        <v>2</v>
      </c>
      <c r="F11" s="14">
        <f>+SUM(F6:F10)</f>
        <v>2</v>
      </c>
      <c r="G11" s="14">
        <f>+SUM(G6:G10)</f>
        <v>0</v>
      </c>
      <c r="H11" s="14"/>
      <c r="I11" s="14"/>
      <c r="J11" s="14"/>
      <c r="K11" s="14"/>
      <c r="L11" s="14"/>
    </row>
    <row r="12" spans="1:12" ht="15.75" x14ac:dyDescent="0.2">
      <c r="A12" s="8" t="s">
        <v>11</v>
      </c>
      <c r="B12" s="15"/>
      <c r="C12" s="15"/>
      <c r="D12" s="16">
        <f>AVERAGE(D6:D10)</f>
        <v>42</v>
      </c>
      <c r="E12" s="17">
        <f>+E11</f>
        <v>2</v>
      </c>
      <c r="F12" s="17">
        <f>+F11/E11</f>
        <v>1</v>
      </c>
      <c r="G12" s="18">
        <f>+G11/E11</f>
        <v>0</v>
      </c>
      <c r="H12" s="16"/>
      <c r="I12" s="16">
        <f>AVERAGE(I6:I10)</f>
        <v>4</v>
      </c>
      <c r="J12" s="18">
        <f>AVERAGE(J6:J10)</f>
        <v>1</v>
      </c>
      <c r="K12" s="16">
        <f>AVERAGE(K6:K10)</f>
        <v>4</v>
      </c>
      <c r="L12" s="18">
        <f>AVERAGE(L6:L10)</f>
        <v>1</v>
      </c>
    </row>
    <row r="15" spans="1:12" x14ac:dyDescent="0.2">
      <c r="A15" s="23" t="s">
        <v>12</v>
      </c>
    </row>
    <row r="16" spans="1:12" x14ac:dyDescent="0.2">
      <c r="A16" s="23" t="s">
        <v>13</v>
      </c>
    </row>
    <row r="18" spans="3:4" ht="18" x14ac:dyDescent="0.25">
      <c r="C18" s="19" t="s">
        <v>20</v>
      </c>
      <c r="D18" s="20">
        <f>+F11</f>
        <v>2</v>
      </c>
    </row>
    <row r="19" spans="3:4" ht="18" x14ac:dyDescent="0.25">
      <c r="C19" s="19" t="s">
        <v>16</v>
      </c>
      <c r="D19" s="20">
        <f>+I12</f>
        <v>4</v>
      </c>
    </row>
    <row r="20" spans="3:4" ht="18" x14ac:dyDescent="0.25">
      <c r="C20" s="19" t="s">
        <v>14</v>
      </c>
      <c r="D20" s="24">
        <f>+J12</f>
        <v>1</v>
      </c>
    </row>
    <row r="21" spans="3:4" ht="18" x14ac:dyDescent="0.25">
      <c r="C21" s="19" t="s">
        <v>21</v>
      </c>
      <c r="D21" s="20">
        <f>+K12</f>
        <v>4</v>
      </c>
    </row>
    <row r="22" spans="3:4" ht="18" x14ac:dyDescent="0.25">
      <c r="C22" s="19" t="s">
        <v>14</v>
      </c>
      <c r="D22" s="24">
        <f>+L12</f>
        <v>1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2020</vt:lpstr>
      <vt:lpstr>2021</vt:lpstr>
      <vt:lpstr>2022</vt:lpstr>
      <vt:lpstr>'2020'!Zone_d_impression</vt:lpstr>
      <vt:lpstr>'2021'!Zone_d_impression</vt:lpstr>
      <vt:lpstr>'2022'!Zone_d_impression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Utilisateur Windows</cp:lastModifiedBy>
  <cp:lastPrinted>2018-12-12T10:43:23Z</cp:lastPrinted>
  <dcterms:created xsi:type="dcterms:W3CDTF">2017-07-05T13:06:59Z</dcterms:created>
  <dcterms:modified xsi:type="dcterms:W3CDTF">2022-03-19T01:51:59Z</dcterms:modified>
</cp:coreProperties>
</file>