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1715" windowHeight="6720" activeTab="1"/>
  </bookViews>
  <sheets>
    <sheet name="CA" sheetId="1" r:id="rId1"/>
    <sheet name="Programme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Q27" i="1"/>
  <c r="Q24"/>
  <c r="Q23"/>
  <c r="Q18"/>
  <c r="Q13"/>
  <c r="O13"/>
  <c r="O7"/>
  <c r="Q7" s="1"/>
  <c r="O9"/>
  <c r="Q9" s="1"/>
  <c r="O11"/>
  <c r="V7"/>
  <c r="V6"/>
  <c r="V8" s="1"/>
  <c r="V5"/>
  <c r="Q19"/>
  <c r="Q16"/>
  <c r="Q15"/>
  <c r="Q11"/>
  <c r="L5"/>
  <c r="O5"/>
  <c r="Q5" s="1"/>
  <c r="Q12" s="1"/>
  <c r="F19"/>
  <c r="Q21" l="1"/>
</calcChain>
</file>

<file path=xl/sharedStrings.xml><?xml version="1.0" encoding="utf-8"?>
<sst xmlns="http://schemas.openxmlformats.org/spreadsheetml/2006/main" count="120" uniqueCount="83">
  <si>
    <t>Planning SESAME année 2013 - 2014</t>
  </si>
  <si>
    <t>Mois</t>
  </si>
  <si>
    <t>horaires</t>
  </si>
  <si>
    <t>Jours</t>
  </si>
  <si>
    <t>Septembre</t>
  </si>
  <si>
    <t xml:space="preserve">11, 18, 25, </t>
  </si>
  <si>
    <t>Année</t>
  </si>
  <si>
    <t>Octobre</t>
  </si>
  <si>
    <t>Novembre</t>
  </si>
  <si>
    <t>Décembre</t>
  </si>
  <si>
    <t>Janvier</t>
  </si>
  <si>
    <t>Avril</t>
  </si>
  <si>
    <t>Mai</t>
  </si>
  <si>
    <t>Juin</t>
  </si>
  <si>
    <t>Juillet</t>
  </si>
  <si>
    <t>Août</t>
  </si>
  <si>
    <t>17 h à 19 h 30</t>
  </si>
  <si>
    <t>14 h à 16 h 30</t>
  </si>
  <si>
    <t>2, 9, 16, 23, 30</t>
  </si>
  <si>
    <t>6, 13, 20, 27</t>
  </si>
  <si>
    <t>4, 11, 18</t>
  </si>
  <si>
    <t>8, 15, 22,29</t>
  </si>
  <si>
    <t>7, 14, 21, 28</t>
  </si>
  <si>
    <t>4, 11, 18, 25</t>
  </si>
  <si>
    <t>Heures</t>
  </si>
  <si>
    <t>prix/pers</t>
  </si>
  <si>
    <t>Gains</t>
  </si>
  <si>
    <t>Groupes / jrs</t>
  </si>
  <si>
    <t>Sept-oct</t>
  </si>
  <si>
    <t>Nov-Déc-Jan</t>
  </si>
  <si>
    <t>Pers / Gpe</t>
  </si>
  <si>
    <t>Stagiaires</t>
  </si>
  <si>
    <t>Séances / jrs</t>
  </si>
  <si>
    <t>Total séances</t>
  </si>
  <si>
    <t>Jours (cycle)</t>
  </si>
  <si>
    <t>Mai-Juin</t>
  </si>
  <si>
    <t>2, 9</t>
  </si>
  <si>
    <t>Cycle</t>
  </si>
  <si>
    <t>C1</t>
  </si>
  <si>
    <t>C2</t>
  </si>
  <si>
    <t>C3</t>
  </si>
  <si>
    <t>Jan-Fév-M-Av</t>
  </si>
  <si>
    <t>C4</t>
  </si>
  <si>
    <t>Stage 1</t>
  </si>
  <si>
    <t>Stage 2</t>
  </si>
  <si>
    <t>W-End 1</t>
  </si>
  <si>
    <t>W-End 2</t>
  </si>
  <si>
    <t>Janv</t>
  </si>
  <si>
    <t>Avril 12-13-14</t>
  </si>
  <si>
    <t>Avril 25-26</t>
  </si>
  <si>
    <t>Séances</t>
  </si>
  <si>
    <t>prix</t>
  </si>
  <si>
    <t>participants</t>
  </si>
  <si>
    <t>CA</t>
  </si>
  <si>
    <t>3 cycles Adultes C2,3,4</t>
  </si>
  <si>
    <t>CA Prévisionnel</t>
  </si>
  <si>
    <t>Cycle sophro 2 h soir</t>
  </si>
  <si>
    <t>Cycle EFT</t>
  </si>
  <si>
    <t>14-16 ans</t>
  </si>
  <si>
    <t>10-13 ans</t>
  </si>
  <si>
    <t>Adultes</t>
  </si>
  <si>
    <t>* Dates précises sur le bulletin d'inscription</t>
  </si>
  <si>
    <t>Dates*</t>
  </si>
  <si>
    <t>Parents</t>
  </si>
  <si>
    <t>16h30 - 17h30</t>
  </si>
  <si>
    <t>14 h - 14h50</t>
  </si>
  <si>
    <t>15h20 - 16h10</t>
  </si>
  <si>
    <t>18h à 19h30</t>
  </si>
  <si>
    <t>du 25-11 au 15-01-14</t>
  </si>
  <si>
    <t>du 22-01 au 12-03-14</t>
  </si>
  <si>
    <t>du 19-03 au 14-05-14</t>
  </si>
  <si>
    <t>du 21-05 au 2-07-14</t>
  </si>
  <si>
    <t>du 2-10 au 13-11-13</t>
  </si>
  <si>
    <t>STAGES</t>
  </si>
  <si>
    <t>COURS de SOPHROLOGIE du mercredi CALENDRIER 2013 - 2014</t>
  </si>
  <si>
    <t>Séance découverte</t>
  </si>
  <si>
    <t>14 h - 16 h</t>
  </si>
  <si>
    <t>16h30 - 19h30</t>
  </si>
  <si>
    <t xml:space="preserve"> Stage N° 1</t>
  </si>
  <si>
    <t xml:space="preserve"> Stage N° 2</t>
  </si>
  <si>
    <t xml:space="preserve"> Stage N° 3</t>
  </si>
  <si>
    <t xml:space="preserve"> Stage N° 4</t>
  </si>
  <si>
    <t xml:space="preserve"> Stage N° 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</si>
</sst>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0" xfId="0" applyFont="1" applyFill="1" applyBorder="1"/>
    <xf numFmtId="0" fontId="0" fillId="2" borderId="8" xfId="0" applyFill="1" applyBorder="1"/>
    <xf numFmtId="0" fontId="0" fillId="2" borderId="1" xfId="0" applyFill="1" applyBorder="1"/>
    <xf numFmtId="0" fontId="1" fillId="0" borderId="0" xfId="0" applyFont="1" applyBorder="1"/>
    <xf numFmtId="0" fontId="0" fillId="0" borderId="0" xfId="0" applyBorder="1"/>
    <xf numFmtId="0" fontId="0" fillId="3" borderId="1" xfId="0" applyFill="1" applyBorder="1"/>
    <xf numFmtId="0" fontId="0" fillId="2" borderId="0" xfId="0" applyFill="1" applyBorder="1"/>
    <xf numFmtId="0" fontId="0" fillId="3" borderId="0" xfId="0" applyFill="1" applyBorder="1"/>
    <xf numFmtId="0" fontId="0" fillId="4" borderId="1" xfId="0" applyFill="1" applyBorder="1"/>
    <xf numFmtId="0" fontId="0" fillId="5" borderId="1" xfId="0" applyFill="1" applyBorder="1"/>
    <xf numFmtId="0" fontId="0" fillId="4" borderId="0" xfId="0" applyFill="1" applyBorder="1"/>
    <xf numFmtId="0" fontId="0" fillId="5" borderId="0" xfId="0" applyFill="1" applyBorder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 applyBorder="1"/>
    <xf numFmtId="0" fontId="3" fillId="0" borderId="0" xfId="0" applyFont="1" applyBorder="1"/>
    <xf numFmtId="0" fontId="0" fillId="0" borderId="0" xfId="0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0" fontId="4" fillId="0" borderId="0" xfId="0" applyFont="1" applyFill="1" applyBorder="1" applyAlignment="1">
      <alignment horizontal="left"/>
    </xf>
    <xf numFmtId="0" fontId="5" fillId="0" borderId="0" xfId="0" applyFont="1" applyAlignment="1"/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6" fontId="0" fillId="2" borderId="4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7"/>
  <sheetViews>
    <sheetView topLeftCell="H3" workbookViewId="0">
      <selection activeCell="Q21" sqref="Q21"/>
    </sheetView>
  </sheetViews>
  <sheetFormatPr baseColWidth="10" defaultRowHeight="15"/>
  <cols>
    <col min="2" max="2" width="20.85546875" customWidth="1"/>
    <col min="3" max="3" width="17.28515625" customWidth="1"/>
    <col min="4" max="4" width="18.42578125" customWidth="1"/>
    <col min="5" max="5" width="13.140625" customWidth="1"/>
    <col min="8" max="8" width="23.28515625" customWidth="1"/>
    <col min="9" max="9" width="13.42578125" customWidth="1"/>
    <col min="10" max="10" width="11.7109375" customWidth="1"/>
    <col min="11" max="11" width="12" customWidth="1"/>
    <col min="12" max="12" width="13" customWidth="1"/>
    <col min="13" max="13" width="12.5703125" customWidth="1"/>
    <col min="14" max="15" width="12" customWidth="1"/>
    <col min="16" max="16" width="8.5703125" customWidth="1"/>
    <col min="17" max="17" width="8" customWidth="1"/>
  </cols>
  <sheetData>
    <row r="1" spans="1:22">
      <c r="C1" s="2" t="s">
        <v>0</v>
      </c>
      <c r="D1" s="2"/>
    </row>
    <row r="3" spans="1:22" ht="15.75" thickBot="1"/>
    <row r="4" spans="1:22" ht="15.75" thickBot="1">
      <c r="A4" s="13" t="s">
        <v>6</v>
      </c>
      <c r="B4" s="14" t="s">
        <v>1</v>
      </c>
      <c r="C4" s="14" t="s">
        <v>3</v>
      </c>
      <c r="D4" s="14" t="s">
        <v>2</v>
      </c>
      <c r="E4" s="14" t="s">
        <v>2</v>
      </c>
      <c r="F4" s="15" t="s">
        <v>24</v>
      </c>
      <c r="G4" s="19"/>
      <c r="H4" s="16" t="s">
        <v>37</v>
      </c>
      <c r="I4" s="16" t="s">
        <v>1</v>
      </c>
      <c r="J4" s="16" t="s">
        <v>34</v>
      </c>
      <c r="K4" s="16" t="s">
        <v>32</v>
      </c>
      <c r="L4" s="16" t="s">
        <v>33</v>
      </c>
      <c r="M4" s="16" t="s">
        <v>27</v>
      </c>
      <c r="N4" s="16" t="s">
        <v>30</v>
      </c>
      <c r="O4" s="16" t="s">
        <v>31</v>
      </c>
      <c r="P4" s="16" t="s">
        <v>25</v>
      </c>
      <c r="Q4" s="16" t="s">
        <v>26</v>
      </c>
      <c r="S4" s="16" t="s">
        <v>50</v>
      </c>
      <c r="T4" s="16" t="s">
        <v>51</v>
      </c>
      <c r="U4" s="16" t="s">
        <v>52</v>
      </c>
      <c r="V4" s="16" t="s">
        <v>53</v>
      </c>
    </row>
    <row r="5" spans="1:22">
      <c r="A5" s="10">
        <v>2013</v>
      </c>
      <c r="B5" s="17" t="s">
        <v>4</v>
      </c>
      <c r="C5" s="11" t="s">
        <v>5</v>
      </c>
      <c r="D5" s="11" t="s">
        <v>17</v>
      </c>
      <c r="E5" s="11" t="s">
        <v>16</v>
      </c>
      <c r="F5" s="12">
        <v>15</v>
      </c>
      <c r="G5" s="20"/>
      <c r="H5" s="22" t="s">
        <v>38</v>
      </c>
      <c r="I5" t="s">
        <v>28</v>
      </c>
      <c r="J5" s="1">
        <v>8</v>
      </c>
      <c r="K5" s="1">
        <v>3</v>
      </c>
      <c r="L5" s="1">
        <f>K5*J5</f>
        <v>24</v>
      </c>
      <c r="M5" s="1">
        <v>3</v>
      </c>
      <c r="N5" s="1">
        <v>10</v>
      </c>
      <c r="O5" s="1">
        <f>N5*M5</f>
        <v>30</v>
      </c>
      <c r="P5" s="1">
        <v>80</v>
      </c>
      <c r="Q5" s="28">
        <f>P5*O5</f>
        <v>2400</v>
      </c>
      <c r="S5">
        <v>8</v>
      </c>
      <c r="T5">
        <v>80</v>
      </c>
      <c r="U5">
        <v>10</v>
      </c>
      <c r="V5">
        <f>U5*T5</f>
        <v>800</v>
      </c>
    </row>
    <row r="6" spans="1:22">
      <c r="A6" s="5"/>
      <c r="B6" s="18" t="s">
        <v>7</v>
      </c>
      <c r="C6" s="3" t="s">
        <v>18</v>
      </c>
      <c r="D6" s="3" t="s">
        <v>17</v>
      </c>
      <c r="E6" s="3" t="s">
        <v>16</v>
      </c>
      <c r="F6" s="6">
        <v>25</v>
      </c>
      <c r="G6" s="20"/>
      <c r="J6" s="1"/>
      <c r="K6" s="1"/>
      <c r="L6" s="1"/>
      <c r="M6" s="1"/>
      <c r="N6" s="1"/>
      <c r="O6" s="1"/>
      <c r="P6" s="1"/>
      <c r="Q6" s="28"/>
      <c r="S6">
        <v>72</v>
      </c>
      <c r="T6">
        <v>250</v>
      </c>
      <c r="U6">
        <v>10</v>
      </c>
      <c r="V6">
        <f>U6*T6</f>
        <v>2500</v>
      </c>
    </row>
    <row r="7" spans="1:22">
      <c r="A7" s="5"/>
      <c r="B7" s="21" t="s">
        <v>8</v>
      </c>
      <c r="C7" s="3" t="s">
        <v>19</v>
      </c>
      <c r="D7" s="3" t="s">
        <v>17</v>
      </c>
      <c r="E7" s="3" t="s">
        <v>16</v>
      </c>
      <c r="F7" s="6">
        <v>20</v>
      </c>
      <c r="G7" s="20"/>
      <c r="H7" s="23" t="s">
        <v>39</v>
      </c>
      <c r="I7" t="s">
        <v>29</v>
      </c>
      <c r="J7" s="1">
        <v>8</v>
      </c>
      <c r="K7" s="1">
        <v>2</v>
      </c>
      <c r="L7" s="1"/>
      <c r="M7" s="1">
        <v>2</v>
      </c>
      <c r="N7" s="1">
        <v>10</v>
      </c>
      <c r="O7" s="1">
        <f t="shared" ref="O7:O11" si="0">N7*M7</f>
        <v>20</v>
      </c>
      <c r="P7" s="1">
        <v>250</v>
      </c>
      <c r="Q7" s="28">
        <f>P7*O7</f>
        <v>5000</v>
      </c>
      <c r="S7">
        <v>36</v>
      </c>
      <c r="T7">
        <v>340</v>
      </c>
      <c r="U7">
        <v>10</v>
      </c>
      <c r="V7">
        <f>U7*T7</f>
        <v>3400</v>
      </c>
    </row>
    <row r="8" spans="1:22">
      <c r="A8" s="5"/>
      <c r="B8" s="21" t="s">
        <v>9</v>
      </c>
      <c r="C8" s="3" t="s">
        <v>20</v>
      </c>
      <c r="D8" s="3" t="s">
        <v>17</v>
      </c>
      <c r="E8" s="3" t="s">
        <v>16</v>
      </c>
      <c r="F8" s="6">
        <v>15</v>
      </c>
      <c r="G8" s="20"/>
      <c r="J8" s="1"/>
      <c r="K8" s="1"/>
      <c r="L8" s="1"/>
      <c r="M8" s="1"/>
      <c r="N8" s="1"/>
      <c r="O8" s="1"/>
      <c r="P8" s="1"/>
      <c r="Q8" s="28"/>
      <c r="V8">
        <f>SUM(V5:V7)</f>
        <v>6700</v>
      </c>
    </row>
    <row r="9" spans="1:22">
      <c r="A9" s="5">
        <v>2014</v>
      </c>
      <c r="B9" s="21" t="s">
        <v>10</v>
      </c>
      <c r="C9" s="3" t="s">
        <v>21</v>
      </c>
      <c r="D9" s="3" t="s">
        <v>17</v>
      </c>
      <c r="E9" s="3" t="s">
        <v>16</v>
      </c>
      <c r="F9" s="6">
        <v>20</v>
      </c>
      <c r="G9" s="20"/>
      <c r="H9" s="26" t="s">
        <v>40</v>
      </c>
      <c r="I9" t="s">
        <v>41</v>
      </c>
      <c r="J9" s="1">
        <v>8</v>
      </c>
      <c r="K9" s="1">
        <v>2</v>
      </c>
      <c r="L9" s="1"/>
      <c r="M9" s="1">
        <v>2</v>
      </c>
      <c r="N9" s="1">
        <v>10</v>
      </c>
      <c r="O9" s="1">
        <f t="shared" si="0"/>
        <v>20</v>
      </c>
      <c r="P9" s="1">
        <v>250</v>
      </c>
      <c r="Q9" s="28">
        <f>P9*O9</f>
        <v>5000</v>
      </c>
    </row>
    <row r="10" spans="1:22">
      <c r="A10" s="5"/>
      <c r="B10" s="24" t="s">
        <v>11</v>
      </c>
      <c r="C10" s="3" t="s">
        <v>36</v>
      </c>
      <c r="D10" s="3" t="s">
        <v>17</v>
      </c>
      <c r="E10" s="3" t="s">
        <v>16</v>
      </c>
      <c r="F10" s="6">
        <v>10</v>
      </c>
      <c r="G10" s="20"/>
      <c r="J10" s="1"/>
      <c r="K10" s="1"/>
      <c r="L10" s="1"/>
      <c r="M10" s="1"/>
      <c r="N10" s="1"/>
      <c r="O10" s="1"/>
      <c r="P10" s="1"/>
      <c r="Q10" s="28"/>
    </row>
    <row r="11" spans="1:22">
      <c r="A11" s="5"/>
      <c r="B11" s="25" t="s">
        <v>12</v>
      </c>
      <c r="C11" s="3" t="s">
        <v>22</v>
      </c>
      <c r="D11" s="3" t="s">
        <v>17</v>
      </c>
      <c r="E11" s="3" t="s">
        <v>16</v>
      </c>
      <c r="F11" s="6">
        <v>20</v>
      </c>
      <c r="G11" s="20"/>
      <c r="H11" s="27" t="s">
        <v>42</v>
      </c>
      <c r="I11" t="s">
        <v>35</v>
      </c>
      <c r="J11" s="1">
        <v>8</v>
      </c>
      <c r="K11" s="1">
        <v>2</v>
      </c>
      <c r="L11" s="1"/>
      <c r="M11" s="1">
        <v>2</v>
      </c>
      <c r="N11" s="1">
        <v>10</v>
      </c>
      <c r="O11" s="1">
        <f t="shared" si="0"/>
        <v>20</v>
      </c>
      <c r="P11" s="1">
        <v>250</v>
      </c>
      <c r="Q11" s="28">
        <f>P11*O11</f>
        <v>5000</v>
      </c>
    </row>
    <row r="12" spans="1:22">
      <c r="A12" s="5"/>
      <c r="B12" s="25" t="s">
        <v>13</v>
      </c>
      <c r="C12" s="3" t="s">
        <v>23</v>
      </c>
      <c r="D12" s="3" t="s">
        <v>17</v>
      </c>
      <c r="E12" s="3" t="s">
        <v>16</v>
      </c>
      <c r="F12" s="6">
        <v>20</v>
      </c>
      <c r="G12" s="20"/>
      <c r="J12" s="1"/>
      <c r="K12" s="1"/>
      <c r="L12" s="1"/>
      <c r="M12" s="1"/>
      <c r="N12" s="1"/>
      <c r="O12" s="1"/>
      <c r="P12" s="1"/>
      <c r="Q12" s="29">
        <f>SUM(Q5:Q11)</f>
        <v>17400</v>
      </c>
    </row>
    <row r="13" spans="1:22">
      <c r="A13" s="5"/>
      <c r="B13" s="3" t="s">
        <v>14</v>
      </c>
      <c r="C13" s="4"/>
      <c r="D13" s="3"/>
      <c r="E13" s="3"/>
      <c r="F13" s="6"/>
      <c r="G13" s="20"/>
      <c r="H13" t="s">
        <v>54</v>
      </c>
      <c r="J13" s="1">
        <v>8</v>
      </c>
      <c r="K13" s="1">
        <v>1</v>
      </c>
      <c r="L13" s="1">
        <v>24</v>
      </c>
      <c r="M13" s="1">
        <v>3</v>
      </c>
      <c r="N13" s="1">
        <v>15</v>
      </c>
      <c r="O13" s="1">
        <f>N13*M13</f>
        <v>45</v>
      </c>
      <c r="P13" s="1">
        <v>340</v>
      </c>
      <c r="Q13" s="2">
        <f>P13*O13</f>
        <v>15300</v>
      </c>
    </row>
    <row r="14" spans="1:22">
      <c r="A14" s="5"/>
      <c r="B14" s="3" t="s">
        <v>15</v>
      </c>
      <c r="C14" s="3"/>
      <c r="D14" s="3"/>
      <c r="E14" s="3"/>
      <c r="F14" s="6"/>
      <c r="G14" s="20"/>
      <c r="P14" s="1"/>
      <c r="Q14" s="28"/>
    </row>
    <row r="15" spans="1:22">
      <c r="A15" s="5"/>
      <c r="B15" s="3" t="s">
        <v>4</v>
      </c>
      <c r="C15" s="3"/>
      <c r="D15" s="3"/>
      <c r="E15" s="3"/>
      <c r="F15" s="6"/>
      <c r="G15" s="20"/>
      <c r="H15" t="s">
        <v>43</v>
      </c>
      <c r="I15" t="s">
        <v>48</v>
      </c>
      <c r="J15" s="1">
        <v>3</v>
      </c>
      <c r="N15" s="1">
        <v>15</v>
      </c>
      <c r="O15" s="1">
        <v>15</v>
      </c>
      <c r="P15" s="1">
        <v>340</v>
      </c>
      <c r="Q15" s="29">
        <f>P15*O15</f>
        <v>5100</v>
      </c>
    </row>
    <row r="16" spans="1:22">
      <c r="A16" s="5"/>
      <c r="B16" s="3" t="s">
        <v>7</v>
      </c>
      <c r="C16" s="3"/>
      <c r="D16" s="3"/>
      <c r="E16" s="3"/>
      <c r="F16" s="6"/>
      <c r="G16" s="20"/>
      <c r="H16" t="s">
        <v>44</v>
      </c>
      <c r="I16" t="s">
        <v>49</v>
      </c>
      <c r="J16" s="1">
        <v>2</v>
      </c>
      <c r="N16" s="1">
        <v>15</v>
      </c>
      <c r="O16" s="1">
        <v>15</v>
      </c>
      <c r="P16" s="1">
        <v>240</v>
      </c>
      <c r="Q16" s="29">
        <f>P16*O16</f>
        <v>3600</v>
      </c>
    </row>
    <row r="17" spans="1:17">
      <c r="A17" s="5"/>
      <c r="B17" s="3" t="s">
        <v>8</v>
      </c>
      <c r="C17" s="3"/>
      <c r="D17" s="3"/>
      <c r="E17" s="3"/>
      <c r="F17" s="6"/>
      <c r="G17" s="20"/>
      <c r="J17" s="1"/>
      <c r="N17" s="1"/>
      <c r="O17" s="1"/>
      <c r="P17" s="1"/>
      <c r="Q17" s="28"/>
    </row>
    <row r="18" spans="1:17">
      <c r="A18" s="5"/>
      <c r="B18" s="3" t="s">
        <v>9</v>
      </c>
      <c r="C18" s="3"/>
      <c r="D18" s="3"/>
      <c r="E18" s="3"/>
      <c r="F18" s="6"/>
      <c r="G18" s="20"/>
      <c r="H18" t="s">
        <v>45</v>
      </c>
      <c r="I18" t="s">
        <v>47</v>
      </c>
      <c r="J18" s="1">
        <v>2</v>
      </c>
      <c r="N18" s="1">
        <v>15</v>
      </c>
      <c r="O18" s="1">
        <v>10</v>
      </c>
      <c r="P18" s="1">
        <v>340</v>
      </c>
      <c r="Q18" s="28">
        <f>P18*O18</f>
        <v>3400</v>
      </c>
    </row>
    <row r="19" spans="1:17" ht="15.75" thickBot="1">
      <c r="A19" s="7"/>
      <c r="B19" s="8"/>
      <c r="C19" s="8"/>
      <c r="D19" s="8"/>
      <c r="E19" s="8"/>
      <c r="F19" s="9">
        <f>SUM(F5:F18)</f>
        <v>145</v>
      </c>
      <c r="G19" s="20"/>
      <c r="H19" t="s">
        <v>46</v>
      </c>
      <c r="I19" t="s">
        <v>12</v>
      </c>
      <c r="J19" s="1">
        <v>2</v>
      </c>
      <c r="N19" s="1">
        <v>15</v>
      </c>
      <c r="O19" s="1">
        <v>10</v>
      </c>
      <c r="P19" s="1">
        <v>340</v>
      </c>
      <c r="Q19" s="28">
        <f>P19*O19</f>
        <v>3400</v>
      </c>
    </row>
    <row r="20" spans="1:17">
      <c r="Q20" s="29"/>
    </row>
    <row r="21" spans="1:17">
      <c r="H21" t="s">
        <v>55</v>
      </c>
      <c r="Q21" s="28">
        <f>SUM(Q12:Q20)</f>
        <v>48200</v>
      </c>
    </row>
    <row r="22" spans="1:17">
      <c r="Q22" s="29"/>
    </row>
    <row r="23" spans="1:17">
      <c r="H23" t="s">
        <v>56</v>
      </c>
      <c r="O23">
        <v>20</v>
      </c>
      <c r="P23">
        <v>450</v>
      </c>
      <c r="Q23">
        <f>P23*O23</f>
        <v>9000</v>
      </c>
    </row>
    <row r="24" spans="1:17">
      <c r="H24" t="s">
        <v>57</v>
      </c>
      <c r="O24">
        <v>20</v>
      </c>
      <c r="P24">
        <v>450</v>
      </c>
      <c r="Q24">
        <f>P24*O24</f>
        <v>9000</v>
      </c>
    </row>
    <row r="27" spans="1:17">
      <c r="Q27">
        <f>SUM(Q21:Q26)</f>
        <v>66200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H9"/>
  <sheetViews>
    <sheetView showGridLines="0" tabSelected="1" workbookViewId="0">
      <selection activeCell="E11" sqref="E11"/>
    </sheetView>
  </sheetViews>
  <sheetFormatPr baseColWidth="10" defaultRowHeight="15"/>
  <cols>
    <col min="1" max="1" width="11.42578125" customWidth="1"/>
    <col min="2" max="2" width="17" customWidth="1"/>
    <col min="3" max="3" width="21.42578125" customWidth="1"/>
    <col min="4" max="7" width="13.5703125" customWidth="1"/>
  </cols>
  <sheetData>
    <row r="1" spans="2:8" ht="15.75" thickBot="1">
      <c r="B1" s="30" t="s">
        <v>74</v>
      </c>
      <c r="D1" s="31"/>
      <c r="E1" s="31"/>
      <c r="F1" s="31"/>
    </row>
    <row r="2" spans="2:8" ht="15.75" thickBot="1">
      <c r="B2" s="33" t="s">
        <v>73</v>
      </c>
      <c r="C2" s="33" t="s">
        <v>62</v>
      </c>
      <c r="D2" s="33" t="s">
        <v>59</v>
      </c>
      <c r="E2" s="33" t="s">
        <v>58</v>
      </c>
      <c r="F2" s="33" t="s">
        <v>60</v>
      </c>
      <c r="G2" s="33" t="s">
        <v>63</v>
      </c>
    </row>
    <row r="3" spans="2:8" ht="21" customHeight="1" thickBot="1">
      <c r="B3" s="33" t="s">
        <v>78</v>
      </c>
      <c r="C3" s="37" t="s">
        <v>72</v>
      </c>
      <c r="D3" s="38" t="s">
        <v>65</v>
      </c>
      <c r="E3" s="38" t="s">
        <v>66</v>
      </c>
      <c r="F3" s="38" t="s">
        <v>64</v>
      </c>
      <c r="G3" s="39" t="s">
        <v>67</v>
      </c>
    </row>
    <row r="4" spans="2:8" ht="18.75" customHeight="1" thickBot="1">
      <c r="B4" s="33" t="s">
        <v>79</v>
      </c>
      <c r="C4" s="40" t="s">
        <v>68</v>
      </c>
      <c r="D4" s="41" t="s">
        <v>65</v>
      </c>
      <c r="E4" s="41" t="s">
        <v>66</v>
      </c>
      <c r="F4" s="41" t="s">
        <v>64</v>
      </c>
      <c r="G4" s="42" t="s">
        <v>67</v>
      </c>
    </row>
    <row r="5" spans="2:8" ht="20.25" customHeight="1" thickBot="1">
      <c r="B5" s="33" t="s">
        <v>80</v>
      </c>
      <c r="C5" s="40" t="s">
        <v>69</v>
      </c>
      <c r="D5" s="41" t="s">
        <v>65</v>
      </c>
      <c r="E5" s="41" t="s">
        <v>66</v>
      </c>
      <c r="F5" s="41" t="s">
        <v>64</v>
      </c>
      <c r="G5" s="42" t="s">
        <v>67</v>
      </c>
    </row>
    <row r="6" spans="2:8" ht="18.75" customHeight="1" thickBot="1">
      <c r="B6" s="33" t="s">
        <v>81</v>
      </c>
      <c r="C6" s="40" t="s">
        <v>70</v>
      </c>
      <c r="D6" s="41" t="s">
        <v>65</v>
      </c>
      <c r="E6" s="41" t="s">
        <v>66</v>
      </c>
      <c r="F6" s="41" t="s">
        <v>64</v>
      </c>
      <c r="G6" s="42" t="s">
        <v>67</v>
      </c>
    </row>
    <row r="7" spans="2:8" ht="20.25" customHeight="1" thickBot="1">
      <c r="B7" s="33" t="s">
        <v>82</v>
      </c>
      <c r="C7" s="40" t="s">
        <v>71</v>
      </c>
      <c r="D7" s="41" t="s">
        <v>65</v>
      </c>
      <c r="E7" s="41" t="s">
        <v>66</v>
      </c>
      <c r="F7" s="41" t="s">
        <v>64</v>
      </c>
      <c r="G7" s="42" t="s">
        <v>67</v>
      </c>
    </row>
    <row r="8" spans="2:8" ht="27.75" customHeight="1" thickBot="1">
      <c r="B8" s="34" t="s">
        <v>75</v>
      </c>
      <c r="C8" s="43">
        <v>41542</v>
      </c>
      <c r="D8" s="44" t="s">
        <v>76</v>
      </c>
      <c r="E8" s="44"/>
      <c r="F8" s="44" t="s">
        <v>77</v>
      </c>
      <c r="G8" s="45"/>
    </row>
    <row r="9" spans="2:8">
      <c r="B9" s="35" t="s">
        <v>61</v>
      </c>
      <c r="C9" s="36"/>
      <c r="D9" s="36"/>
      <c r="E9" s="36"/>
      <c r="F9" s="36"/>
      <c r="H9" s="32"/>
    </row>
  </sheetData>
  <mergeCells count="2">
    <mergeCell ref="D8:E8"/>
    <mergeCell ref="F8:G8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CA</vt:lpstr>
      <vt:lpstr>Programme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evelyne</dc:creator>
  <cp:lastModifiedBy>evelyne</cp:lastModifiedBy>
  <dcterms:created xsi:type="dcterms:W3CDTF">2013-06-26T08:51:44Z</dcterms:created>
  <dcterms:modified xsi:type="dcterms:W3CDTF">2013-09-06T17:08:24Z</dcterms:modified>
</cp:coreProperties>
</file>